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<sst xmlns="http://schemas.openxmlformats.org/spreadsheetml/2006/main" count="87" uniqueCount="87">
  <si>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Приложение </t>
  </si>
  <si>
    <t>к постановлению</t>
  </si>
  <si>
    <t>администрации муниципального образования</t>
  </si>
  <si>
    <t>Илькинское сельское поселение Меленковского муниципального района Владимирской области</t>
  </si>
  <si>
    <t>№65</t>
  </si>
  <si>
    <t>От 15.07.2021 г</t>
  </si>
  <si>
    <t>ОТЧЕТ</t>
  </si>
  <si>
    <t>ОБ ИСПОЛНЕНИИ БЮДЖЕТА МУНИЦИПАЛЬНОГО ОБРАЗОВАНИЯ</t>
  </si>
  <si>
    <t>ИЛЬКИНСКОЕ СЕЛЬСКОЕ ПОСЕЛЕНИЕ МЕЛЕНКОВСКОГО МУНИЦИПАЛЬНОГО РАЙОНА ВЛАДИМИРСКОЙ ОБЛАСТИ ПО ДОХОДАМ, РАСХОДАМ И ИСТОЧНИКАМ ФИНАНСИРОВАНИЯ ДЕФИЦИТА БЮДЖЕТА В СООТВЕТСТВИИ С БЮДЖЕТНОЙ КЛАССИФИКАЦИЕЙ РОССИЙСКОЙ ФЕДЕРАЦИИ за 1 полугодие 2021 года</t>
  </si>
  <si>
    <t>тыс. руб.</t>
  </si>
  <si>
    <t>Наименование показателя</t>
  </si>
  <si>
    <t>группа, подгруппа; код раздела, подраздела</t>
  </si>
  <si>
    <t>План на 2021 год</t>
  </si>
  <si>
    <t>Исполнено за 1 полугодие 2021 г.</t>
  </si>
  <si>
    <t>Доходы бюджета - 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</si>
  <si>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</si>
  <si>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</si>
  <si>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</si>
  <si>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</si>
  <si>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</si>
  <si>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</si>
  <si>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 xml:space="preserve">Транспортный налог 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</si>
  <si>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</si>
  <si>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</si>
  <si>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</si>
  <si>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</si>
  <si>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</si>
  <si>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имущества,находящегося в оперативном управлении органов управления сельских 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</si>
  <si>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</si>
  <si>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</si>
  <si>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</si>
  <si>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</si>
  <si>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</si>
  <si>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</si>
  <si>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</si>
  <si>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</si>
  <si>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</si>
  <si>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</si>
  <si>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</t>
  </si>
  <si>
    <t>Иные межбюджетные трансферты</t>
  </si>
  <si>
    <t>Иные межбюджетные трансферты бюджетам муниципальных образований на сбалансированность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</si>
  <si>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</si>
  <si>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</si>
  <si>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Расходы бюджета- ИТОГО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</si>
  <si>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</si>
  <si>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</si>
  <si>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</si>
  <si>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</si>
  <si>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Резервные фонды</t>
  </si>
  <si>
    <t>Другие общегосударственные вопросы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</si>
  <si>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</si>
  <si>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</si>
  <si>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</si>
  <si>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</si>
  <si>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</si>
  <si>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</si>
  <si>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Гражданская оборона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</si>
  <si>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</si>
  <si>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</si>
  <si>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</si>
  <si>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</si>
  <si>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Дорожное хозяйство</t>
  </si>
  <si>
    <t>04 09</t>
  </si>
  <si>
    <t>Другие вопросы в области национальной экономики</t>
  </si>
  <si>
    <t>04 12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</si>
  <si>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</si>
  <si>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</si>
  <si>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</si>
  <si>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</si>
  <si>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</si>
  <si>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</si>
  <si>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Благоустройство</t>
  </si>
  <si>
    <t xml:space="preserve">05 03 </t>
  </si>
  <si>
    <t>Охрана окружающей среды</t>
  </si>
  <si>
    <t>Сбор и вывоз бытовых отходов, муссора</t>
  </si>
  <si>
    <t>Культура</t>
  </si>
  <si>
    <t>08 00</t>
  </si>
  <si>
    <t>Культура, кинематография, средства массовой информации</t>
  </si>
  <si>
    <t>08 01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</si>
  <si>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</si>
  <si>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</si>
  <si>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</si>
  <si>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Результат исполнения бюджета (дефицит "-", профицит "+")</t>
  </si>
  <si>
    <t>ИСТОЧНИКИ ФИНАНСИРОВАНИЯ ДЕФИЦИТА БЮДЖЕТА - ВСЕГО</t>
  </si>
  <si>
    <t>90 00</t>
  </si>
  <si>
    <t>Изменение остатков средств на счетах по учету средств бюджета</t>
  </si>
  <si>
    <t>01 05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</si>
</sst>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0.00"/>
  </numFmts>
  <fonts count="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2" borderId="0" xfId="0" applyFont="1" applyFill="1" applyAlignment="1">
      <alignment wrapText="1"/>
    </xf>
    <xf numFmtId="164" fontId="2" fillId="2" borderId="0" xfId="0" applyFont="1" applyFill="1" applyAlignment="1">
      <alignment horizontal="center" wrapText="1"/>
    </xf>
    <xf numFmtId="164" fontId="2" fillId="2" borderId="0" xfId="0" applyFont="1" applyFill="1" applyAlignment="1">
      <alignment horizontal="right" wrapText="1"/>
    </xf>
    <xf numFmtId="164" fontId="2" fillId="2" borderId="0" xfId="0" applyFont="1" applyFill="1" applyBorder="1" applyAlignment="1">
      <alignment horizontal="left" wrapText="1"/>
    </xf>
    <xf numFmtId="164" fontId="2" fillId="2" borderId="0" xfId="0" applyFont="1" applyFill="1" applyAlignment="1">
      <alignment horizontal="left" wrapText="1"/>
    </xf>
    <xf numFmtId="164" fontId="3" fillId="2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3" fillId="2" borderId="1" xfId="0" applyFont="1" applyFill="1" applyBorder="1" applyAlignment="1">
      <alignment wrapText="1"/>
    </xf>
    <xf numFmtId="164" fontId="3" fillId="2" borderId="2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0" xfId="0" applyFont="1" applyFill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4" fontId="3" fillId="2" borderId="1" xfId="0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>
      <alignment wrapText="1"/>
    </xf>
    <xf numFmtId="164" fontId="3" fillId="2" borderId="4" xfId="0" applyFont="1" applyFill="1" applyBorder="1" applyAlignment="1">
      <alignment horizontal="left" wrapText="1"/>
    </xf>
    <xf numFmtId="164" fontId="4" fillId="2" borderId="1" xfId="0" applyFont="1" applyFill="1" applyBorder="1" applyAlignment="1">
      <alignment vertical="top" wrapText="1"/>
    </xf>
    <xf numFmtId="164" fontId="3" fillId="2" borderId="5" xfId="0" applyFont="1" applyFill="1" applyBorder="1" applyAlignment="1">
      <alignment vertical="top" wrapText="1"/>
    </xf>
    <xf numFmtId="167" fontId="3" fillId="2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 wrapText="1"/>
    </xf>
    <xf numFmtId="166" fontId="2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64">
      <selection activeCell="G8" sqref="G8"/>
    </sheetView>
  </sheetViews>
  <sheetFormatPr defaultColWidth="8.00390625" defaultRowHeight="12.75"/>
  <cols>
    <col min="1" max="1" width="50.25390625" style="1" customWidth="1"/>
    <col min="2" max="2" width="0.2421875" style="2" hidden="1" customWidth="1"/>
    <col min="3" max="3" width="14.125" style="2" customWidth="1"/>
    <col min="4" max="4" width="19.875" style="2" customWidth="1"/>
    <col min="5" max="16384" width="9.125" style="1" customWidth="1"/>
  </cols>
  <sheetData>
    <row r="1" spans="2:4" s="3" customFormat="1" ht="14.25" customHeight="1">
      <c r="B1" s="4" t="s">
        <v>0</v>
      </c>
      <c r="C1" s="4"/>
      <c r="D1" s="4"/>
    </row>
    <row r="2" spans="2:4" s="3" customFormat="1" ht="14.25" customHeight="1">
      <c r="B2" s="4" t="s">
        <v>1</v>
      </c>
      <c r="C2" s="4"/>
      <c r="D2" s="4"/>
    </row>
    <row r="3" spans="2:4" s="3" customFormat="1" ht="27.75" customHeight="1">
      <c r="B3" s="4" t="s">
        <v>2</v>
      </c>
      <c r="C3" s="4"/>
      <c r="D3" s="4"/>
    </row>
    <row r="4" spans="2:4" s="3" customFormat="1" ht="41.25" customHeight="1">
      <c r="B4" s="4" t="s">
        <v>3</v>
      </c>
      <c r="C4" s="4"/>
      <c r="D4" s="4"/>
    </row>
    <row r="5" spans="2:4" ht="17.25" customHeight="1">
      <c r="B5" s="3"/>
      <c r="C5" s="5" t="s">
        <v>4</v>
      </c>
      <c r="D5" s="5" t="s">
        <v>5</v>
      </c>
    </row>
    <row r="6" spans="1:4" ht="15" customHeight="1">
      <c r="A6" s="6" t="s">
        <v>6</v>
      </c>
      <c r="B6" s="6"/>
      <c r="C6" s="6"/>
      <c r="D6" s="6"/>
    </row>
    <row r="7" spans="1:4" ht="20.25" customHeight="1">
      <c r="A7" s="6" t="s">
        <v>7</v>
      </c>
      <c r="B7" s="6"/>
      <c r="C7" s="6"/>
      <c r="D7" s="6"/>
    </row>
    <row r="8" spans="1:4" ht="68.25" customHeight="1">
      <c r="A8" s="7" t="s">
        <v>8</v>
      </c>
      <c r="B8" s="7"/>
      <c r="C8" s="7"/>
      <c r="D8" s="7"/>
    </row>
    <row r="9" spans="1:4" ht="15" customHeight="1">
      <c r="A9" s="8"/>
      <c r="B9" s="8"/>
      <c r="C9" s="8"/>
      <c r="D9" s="8"/>
    </row>
    <row r="10" spans="1:4" ht="15" customHeight="1">
      <c r="A10" s="8"/>
      <c r="B10" s="8"/>
      <c r="C10" s="8"/>
      <c r="D10" s="8"/>
    </row>
    <row r="11" ht="15">
      <c r="D11" s="2" t="s">
        <v>9</v>
      </c>
    </row>
    <row r="12" spans="1:4" s="11" customFormat="1" ht="54.75" customHeight="1">
      <c r="A12" s="9" t="s">
        <v>10</v>
      </c>
      <c r="B12" s="10" t="s">
        <v>11</v>
      </c>
      <c r="C12" s="9" t="s">
        <v>12</v>
      </c>
      <c r="D12" s="9" t="s">
        <v>13</v>
      </c>
    </row>
    <row r="13" spans="1:4" s="15" customFormat="1" ht="19.5" customHeight="1">
      <c r="A13" s="12" t="s">
        <v>14</v>
      </c>
      <c r="B13" s="13"/>
      <c r="C13" s="14">
        <f>C14+C31</f>
        <v>17806.1</v>
      </c>
      <c r="D13" s="14">
        <f>D14+D31</f>
        <v>6846.9</v>
      </c>
    </row>
    <row r="14" spans="1:4" s="15" customFormat="1" ht="19.5" customHeight="1">
      <c r="A14" s="16" t="s">
        <v>15</v>
      </c>
      <c r="B14" s="17">
        <v>100</v>
      </c>
      <c r="C14" s="18">
        <f>C15+C17+C18+C22+C23+C24+C28+C30+C16</f>
        <v>4638</v>
      </c>
      <c r="D14" s="18">
        <f>D15+D17+D18+D22+D23+D24+D28+D30+D16</f>
        <v>1324.8000000000002</v>
      </c>
    </row>
    <row r="15" spans="1:4" s="15" customFormat="1" ht="19.5" customHeight="1">
      <c r="A15" s="16" t="s">
        <v>16</v>
      </c>
      <c r="B15" s="17">
        <v>101</v>
      </c>
      <c r="C15" s="19">
        <v>740</v>
      </c>
      <c r="D15" s="19">
        <v>360</v>
      </c>
    </row>
    <row r="16" spans="1:4" s="15" customFormat="1" ht="27.75" customHeight="1" hidden="1">
      <c r="A16" s="20" t="s">
        <v>17</v>
      </c>
      <c r="B16" s="17"/>
      <c r="C16" s="19"/>
      <c r="D16" s="19"/>
    </row>
    <row r="17" spans="1:4" s="15" customFormat="1" ht="20.25" customHeight="1">
      <c r="A17" s="16" t="s">
        <v>18</v>
      </c>
      <c r="B17" s="17">
        <v>105</v>
      </c>
      <c r="C17" s="19">
        <v>0</v>
      </c>
      <c r="D17" s="19">
        <v>0.1</v>
      </c>
    </row>
    <row r="18" spans="1:4" s="15" customFormat="1" ht="20.25" customHeight="1">
      <c r="A18" s="16" t="s">
        <v>19</v>
      </c>
      <c r="B18" s="17">
        <v>106</v>
      </c>
      <c r="C18" s="14">
        <f>C19+C20+C21</f>
        <v>3886</v>
      </c>
      <c r="D18" s="14">
        <f>D19+D20+D21</f>
        <v>955.3</v>
      </c>
    </row>
    <row r="19" spans="1:4" s="15" customFormat="1" ht="20.25" customHeight="1">
      <c r="A19" s="16" t="s">
        <v>20</v>
      </c>
      <c r="B19" s="17"/>
      <c r="C19" s="19">
        <v>164</v>
      </c>
      <c r="D19" s="19">
        <v>1.3</v>
      </c>
    </row>
    <row r="20" spans="1:4" s="15" customFormat="1" ht="20.25" customHeight="1" hidden="1">
      <c r="A20" s="16" t="s">
        <v>21</v>
      </c>
      <c r="B20" s="17"/>
      <c r="C20" s="19"/>
      <c r="D20" s="19"/>
    </row>
    <row r="21" spans="1:4" s="15" customFormat="1" ht="20.25" customHeight="1">
      <c r="A21" s="16" t="s">
        <v>22</v>
      </c>
      <c r="B21" s="17"/>
      <c r="C21" s="19">
        <v>3722</v>
      </c>
      <c r="D21" s="19">
        <v>954</v>
      </c>
    </row>
    <row r="22" spans="1:4" s="15" customFormat="1" ht="15">
      <c r="A22" s="16" t="s">
        <v>23</v>
      </c>
      <c r="B22" s="17">
        <v>108</v>
      </c>
      <c r="C22" s="14">
        <v>3</v>
      </c>
      <c r="D22" s="14">
        <v>1.4</v>
      </c>
    </row>
    <row r="23" spans="1:4" s="15" customFormat="1" ht="45" hidden="1">
      <c r="A23" s="16" t="s">
        <v>24</v>
      </c>
      <c r="B23" s="17">
        <v>109</v>
      </c>
      <c r="C23" s="14">
        <v>0</v>
      </c>
      <c r="D23" s="14">
        <v>0</v>
      </c>
    </row>
    <row r="24" spans="1:4" s="15" customFormat="1" ht="45">
      <c r="A24" s="16" t="s">
        <v>25</v>
      </c>
      <c r="B24" s="17">
        <v>111</v>
      </c>
      <c r="C24" s="14">
        <f>C25+C26+C27</f>
        <v>3</v>
      </c>
      <c r="D24" s="14">
        <f>D25+D26+D27</f>
        <v>3</v>
      </c>
    </row>
    <row r="25" spans="1:4" s="15" customFormat="1" ht="90" customHeight="1" hidden="1">
      <c r="A25" s="20" t="s">
        <v>26</v>
      </c>
      <c r="B25" s="17"/>
      <c r="C25" s="19"/>
      <c r="D25" s="19"/>
    </row>
    <row r="26" spans="1:4" s="15" customFormat="1" ht="75" hidden="1">
      <c r="A26" s="20" t="s">
        <v>27</v>
      </c>
      <c r="B26" s="17"/>
      <c r="C26" s="19"/>
      <c r="D26" s="19"/>
    </row>
    <row r="27" spans="1:4" s="15" customFormat="1" ht="90">
      <c r="A27" s="1" t="s">
        <v>28</v>
      </c>
      <c r="B27" s="17"/>
      <c r="C27" s="19">
        <v>3</v>
      </c>
      <c r="D27" s="19">
        <v>3</v>
      </c>
    </row>
    <row r="28" spans="1:4" s="15" customFormat="1" ht="35.25" customHeight="1" hidden="1">
      <c r="A28" s="16" t="s">
        <v>29</v>
      </c>
      <c r="B28" s="17">
        <v>114</v>
      </c>
      <c r="C28" s="14">
        <v>0</v>
      </c>
      <c r="D28" s="14"/>
    </row>
    <row r="29" spans="1:4" s="15" customFormat="1" ht="62.25" customHeight="1" hidden="1">
      <c r="A29" s="16" t="s">
        <v>30</v>
      </c>
      <c r="B29" s="17"/>
      <c r="C29" s="19"/>
      <c r="D29" s="19"/>
    </row>
    <row r="30" spans="1:4" s="15" customFormat="1" ht="75">
      <c r="A30" s="20" t="s">
        <v>31</v>
      </c>
      <c r="B30" s="17">
        <v>117</v>
      </c>
      <c r="C30" s="14">
        <v>6</v>
      </c>
      <c r="D30" s="14">
        <v>5</v>
      </c>
    </row>
    <row r="31" spans="1:4" s="15" customFormat="1" ht="19.5" customHeight="1">
      <c r="A31" s="21" t="s">
        <v>32</v>
      </c>
      <c r="B31" s="17">
        <v>200</v>
      </c>
      <c r="C31" s="14">
        <f>C32+C40+C41</f>
        <v>13168.099999999999</v>
      </c>
      <c r="D31" s="14">
        <f>D32+D40+D41</f>
        <v>5522.099999999999</v>
      </c>
    </row>
    <row r="32" spans="1:4" s="15" customFormat="1" ht="48.75" customHeight="1">
      <c r="A32" s="21" t="s">
        <v>33</v>
      </c>
      <c r="B32" s="17">
        <v>202</v>
      </c>
      <c r="C32" s="14">
        <f>C33+C35+C38+C34+C37+C39</f>
        <v>13053.699999999999</v>
      </c>
      <c r="D32" s="14">
        <f>D33+D35+D38+D34+D37+D39</f>
        <v>5407.7</v>
      </c>
    </row>
    <row r="33" spans="1:4" s="15" customFormat="1" ht="36" customHeight="1">
      <c r="A33" s="21" t="s">
        <v>34</v>
      </c>
      <c r="B33" s="17"/>
      <c r="C33" s="14">
        <v>6076.4</v>
      </c>
      <c r="D33" s="14">
        <v>3912.3</v>
      </c>
    </row>
    <row r="34" spans="1:4" s="15" customFormat="1" ht="48" customHeight="1">
      <c r="A34" s="21" t="s">
        <v>35</v>
      </c>
      <c r="B34" s="17"/>
      <c r="C34" s="14">
        <v>1165.9</v>
      </c>
      <c r="D34" s="14">
        <v>583.3</v>
      </c>
    </row>
    <row r="35" spans="1:4" s="15" customFormat="1" ht="36.75" customHeight="1">
      <c r="A35" s="21" t="s">
        <v>36</v>
      </c>
      <c r="B35" s="17"/>
      <c r="C35" s="14">
        <v>315.7</v>
      </c>
      <c r="D35" s="14">
        <v>90.7</v>
      </c>
    </row>
    <row r="36" spans="1:4" s="15" customFormat="1" ht="45.75" customHeight="1" hidden="1">
      <c r="A36" s="16" t="s">
        <v>37</v>
      </c>
      <c r="B36" s="17"/>
      <c r="C36" s="19"/>
      <c r="D36" s="19"/>
    </row>
    <row r="37" spans="1:4" s="15" customFormat="1" ht="85.5" customHeight="1" hidden="1">
      <c r="A37" s="22" t="s">
        <v>38</v>
      </c>
      <c r="B37" s="17"/>
      <c r="C37" s="14"/>
      <c r="D37" s="14"/>
    </row>
    <row r="38" spans="1:4" s="15" customFormat="1" ht="26.25" customHeight="1">
      <c r="A38" s="21" t="s">
        <v>39</v>
      </c>
      <c r="B38" s="17"/>
      <c r="C38" s="14">
        <v>5495.7</v>
      </c>
      <c r="D38" s="14">
        <v>821.4</v>
      </c>
    </row>
    <row r="39" spans="1:4" s="15" customFormat="1" ht="29.25" customHeight="1" hidden="1">
      <c r="A39" s="23" t="s">
        <v>40</v>
      </c>
      <c r="B39" s="17"/>
      <c r="C39" s="14"/>
      <c r="D39" s="14"/>
    </row>
    <row r="40" spans="1:4" s="15" customFormat="1" ht="26.25" customHeight="1">
      <c r="A40" s="12" t="s">
        <v>41</v>
      </c>
      <c r="B40" s="17"/>
      <c r="C40" s="14">
        <v>114.4</v>
      </c>
      <c r="D40" s="14">
        <v>114.4</v>
      </c>
    </row>
    <row r="41" spans="1:4" s="15" customFormat="1" ht="57" customHeight="1" hidden="1">
      <c r="A41" s="24" t="s">
        <v>42</v>
      </c>
      <c r="B41" s="17"/>
      <c r="C41" s="25"/>
      <c r="D41" s="25"/>
    </row>
    <row r="42" spans="1:4" s="29" customFormat="1" ht="14.25">
      <c r="A42" s="26" t="s">
        <v>43</v>
      </c>
      <c r="B42" s="27">
        <v>9600</v>
      </c>
      <c r="C42" s="28">
        <f>C43+C47+C49+C52+C56+C62+C60+C65</f>
        <v>17994.07</v>
      </c>
      <c r="D42" s="28">
        <f>D43+D47+D49+D52+D56+D62+D60+D65</f>
        <v>6666.7</v>
      </c>
    </row>
    <row r="43" spans="1:4" s="29" customFormat="1" ht="18" customHeight="1">
      <c r="A43" s="26" t="s">
        <v>44</v>
      </c>
      <c r="B43" s="27" t="s">
        <v>45</v>
      </c>
      <c r="C43" s="28">
        <f>C44+C45+C46</f>
        <v>6562.1</v>
      </c>
      <c r="D43" s="28">
        <f>D44+D45+D46</f>
        <v>2466.2</v>
      </c>
    </row>
    <row r="44" spans="1:4" s="33" customFormat="1" ht="68.25" customHeight="1">
      <c r="A44" s="30" t="s">
        <v>46</v>
      </c>
      <c r="B44" s="31" t="s">
        <v>47</v>
      </c>
      <c r="C44" s="32">
        <v>2495.8</v>
      </c>
      <c r="D44" s="32">
        <v>1128.5</v>
      </c>
    </row>
    <row r="45" spans="1:4" s="33" customFormat="1" ht="20.25" customHeight="1">
      <c r="A45" s="34" t="s">
        <v>48</v>
      </c>
      <c r="B45" s="31"/>
      <c r="C45" s="32">
        <v>100</v>
      </c>
      <c r="D45" s="32">
        <v>0</v>
      </c>
    </row>
    <row r="46" spans="1:4" s="33" customFormat="1" ht="19.5" customHeight="1">
      <c r="A46" s="34" t="s">
        <v>49</v>
      </c>
      <c r="B46" s="31"/>
      <c r="C46" s="32">
        <v>3966.3</v>
      </c>
      <c r="D46" s="32">
        <v>1337.7</v>
      </c>
    </row>
    <row r="47" spans="1:4" s="29" customFormat="1" ht="15.75" customHeight="1">
      <c r="A47" s="26" t="s">
        <v>50</v>
      </c>
      <c r="B47" s="27" t="s">
        <v>51</v>
      </c>
      <c r="C47" s="35">
        <f>C48</f>
        <v>236.4</v>
      </c>
      <c r="D47" s="35">
        <f>D48</f>
        <v>83.2</v>
      </c>
    </row>
    <row r="48" spans="1:4" s="33" customFormat="1" ht="15.75" customHeight="1">
      <c r="A48" s="34" t="s">
        <v>52</v>
      </c>
      <c r="B48" s="31" t="s">
        <v>53</v>
      </c>
      <c r="C48" s="32">
        <v>236.4</v>
      </c>
      <c r="D48" s="32">
        <v>83.2</v>
      </c>
    </row>
    <row r="49" spans="1:4" s="29" customFormat="1" ht="36" customHeight="1">
      <c r="A49" s="26" t="s">
        <v>54</v>
      </c>
      <c r="B49" s="36" t="s">
        <v>55</v>
      </c>
      <c r="C49" s="37">
        <f>C51+C50</f>
        <v>243</v>
      </c>
      <c r="D49" s="37">
        <f>D51+D50</f>
        <v>123.6</v>
      </c>
    </row>
    <row r="50" spans="1:4" s="29" customFormat="1" ht="21" customHeight="1">
      <c r="A50" s="30" t="s">
        <v>56</v>
      </c>
      <c r="B50" s="38"/>
      <c r="C50" s="39">
        <v>35</v>
      </c>
      <c r="D50" s="39">
        <v>0</v>
      </c>
    </row>
    <row r="51" spans="1:4" s="33" customFormat="1" ht="48.75" customHeight="1">
      <c r="A51" s="30" t="s">
        <v>57</v>
      </c>
      <c r="B51" s="31" t="s">
        <v>58</v>
      </c>
      <c r="C51" s="32">
        <v>208</v>
      </c>
      <c r="D51" s="32">
        <v>123.6</v>
      </c>
    </row>
    <row r="52" spans="1:4" s="29" customFormat="1" ht="21" customHeight="1">
      <c r="A52" s="26" t="s">
        <v>59</v>
      </c>
      <c r="B52" s="27" t="s">
        <v>60</v>
      </c>
      <c r="C52" s="37">
        <f>C53+C55</f>
        <v>1222</v>
      </c>
      <c r="D52" s="37">
        <f>D53+D55</f>
        <v>843.4</v>
      </c>
    </row>
    <row r="53" spans="1:4" s="33" customFormat="1" ht="21" customHeight="1">
      <c r="A53" s="30" t="s">
        <v>61</v>
      </c>
      <c r="B53" s="31" t="s">
        <v>62</v>
      </c>
      <c r="C53" s="39">
        <v>1200</v>
      </c>
      <c r="D53" s="39">
        <v>821.4</v>
      </c>
    </row>
    <row r="54" spans="1:4" s="33" customFormat="1" ht="30" customHeight="1" hidden="1">
      <c r="A54" s="30" t="s">
        <v>63</v>
      </c>
      <c r="B54" s="31" t="s">
        <v>64</v>
      </c>
      <c r="C54" s="32"/>
      <c r="D54" s="32"/>
    </row>
    <row r="55" spans="1:4" s="33" customFormat="1" ht="30" customHeight="1">
      <c r="A55" s="30" t="s">
        <v>65</v>
      </c>
      <c r="B55" s="31"/>
      <c r="C55" s="32">
        <v>22</v>
      </c>
      <c r="D55" s="32">
        <v>22</v>
      </c>
    </row>
    <row r="56" spans="1:4" s="29" customFormat="1" ht="19.5" customHeight="1">
      <c r="A56" s="26" t="s">
        <v>66</v>
      </c>
      <c r="B56" s="27" t="s">
        <v>67</v>
      </c>
      <c r="C56" s="37">
        <f>C58+C59</f>
        <v>3911.8999999999996</v>
      </c>
      <c r="D56" s="37">
        <f>D58+D59</f>
        <v>344.8</v>
      </c>
    </row>
    <row r="57" spans="1:4" s="33" customFormat="1" ht="18" customHeight="1" hidden="1">
      <c r="A57" s="30" t="s">
        <v>68</v>
      </c>
      <c r="B57" s="31" t="s">
        <v>69</v>
      </c>
      <c r="C57" s="32"/>
      <c r="D57" s="32"/>
    </row>
    <row r="58" spans="1:4" s="33" customFormat="1" ht="18" customHeight="1">
      <c r="A58" s="30" t="s">
        <v>70</v>
      </c>
      <c r="B58" s="31"/>
      <c r="C58" s="32">
        <v>2712.2</v>
      </c>
      <c r="D58" s="32">
        <v>0</v>
      </c>
    </row>
    <row r="59" spans="1:4" s="33" customFormat="1" ht="18" customHeight="1">
      <c r="A59" s="30" t="s">
        <v>71</v>
      </c>
      <c r="B59" s="31" t="s">
        <v>72</v>
      </c>
      <c r="C59" s="32">
        <v>1199.7</v>
      </c>
      <c r="D59" s="32">
        <v>344.8</v>
      </c>
    </row>
    <row r="60" spans="1:4" s="29" customFormat="1" ht="18.75" customHeight="1">
      <c r="A60" s="26" t="s">
        <v>73</v>
      </c>
      <c r="B60" s="27"/>
      <c r="C60" s="35">
        <f>C61</f>
        <v>151.4</v>
      </c>
      <c r="D60" s="35">
        <f>D61</f>
        <v>145.7</v>
      </c>
    </row>
    <row r="61" spans="1:4" s="33" customFormat="1" ht="15.75" customHeight="1">
      <c r="A61" s="30" t="s">
        <v>74</v>
      </c>
      <c r="B61" s="31"/>
      <c r="C61" s="32">
        <v>151.4</v>
      </c>
      <c r="D61" s="32">
        <v>145.7</v>
      </c>
    </row>
    <row r="62" spans="1:4" s="29" customFormat="1" ht="20.25" customHeight="1">
      <c r="A62" s="26" t="s">
        <v>75</v>
      </c>
      <c r="B62" s="27" t="s">
        <v>76</v>
      </c>
      <c r="C62" s="37">
        <f>C63+C64</f>
        <v>5410.900000000001</v>
      </c>
      <c r="D62" s="37">
        <f>D63+D64</f>
        <v>2659.8</v>
      </c>
    </row>
    <row r="63" spans="1:4" s="33" customFormat="1" ht="31.5" customHeight="1">
      <c r="A63" s="30" t="s">
        <v>77</v>
      </c>
      <c r="B63" s="31" t="s">
        <v>78</v>
      </c>
      <c r="C63" s="32">
        <v>5331.6</v>
      </c>
      <c r="D63" s="32">
        <v>2652.3</v>
      </c>
    </row>
    <row r="64" spans="1:4" s="29" customFormat="1" ht="20.25" customHeight="1">
      <c r="A64" s="34" t="s">
        <v>79</v>
      </c>
      <c r="B64" s="31"/>
      <c r="C64" s="32">
        <v>79.3</v>
      </c>
      <c r="D64" s="32">
        <v>7.5</v>
      </c>
    </row>
    <row r="65" spans="1:4" s="29" customFormat="1" ht="20.25" customHeight="1">
      <c r="A65" s="26" t="s">
        <v>80</v>
      </c>
      <c r="B65" s="31"/>
      <c r="C65" s="35">
        <f>C66</f>
        <v>256.37</v>
      </c>
      <c r="D65" s="35">
        <f>D66</f>
        <v>0</v>
      </c>
    </row>
    <row r="66" spans="1:4" s="29" customFormat="1" ht="20.25" customHeight="1">
      <c r="A66" s="30" t="s">
        <v>81</v>
      </c>
      <c r="B66" s="31"/>
      <c r="C66" s="32">
        <v>256.37</v>
      </c>
      <c r="D66" s="32">
        <v>0</v>
      </c>
    </row>
    <row r="67" spans="1:4" s="33" customFormat="1" ht="30">
      <c r="A67" s="30" t="s">
        <v>82</v>
      </c>
      <c r="B67" s="31">
        <v>7900</v>
      </c>
      <c r="C67" s="40">
        <f>C13-C42</f>
        <v>-187.97000000000116</v>
      </c>
      <c r="D67" s="40">
        <f>D13-D42</f>
        <v>180.19999999999982</v>
      </c>
    </row>
    <row r="68" spans="1:4" s="29" customFormat="1" ht="33.75" customHeight="1">
      <c r="A68" s="26" t="s">
        <v>83</v>
      </c>
      <c r="B68" s="27" t="s">
        <v>84</v>
      </c>
      <c r="C68" s="28">
        <f>C69</f>
        <v>187.97000000000116</v>
      </c>
      <c r="D68" s="28">
        <f>D69</f>
        <v>-180.19999999999982</v>
      </c>
    </row>
    <row r="69" spans="1:4" s="33" customFormat="1" ht="38.25" customHeight="1">
      <c r="A69" s="30" t="s">
        <v>85</v>
      </c>
      <c r="B69" s="31" t="s">
        <v>86</v>
      </c>
      <c r="C69" s="41">
        <f>-C67</f>
        <v>187.97000000000116</v>
      </c>
      <c r="D69" s="41">
        <f>-D67</f>
        <v>-180.19999999999982</v>
      </c>
    </row>
  </sheetData>
  <sheetProtection selectLockedCells="1" selectUnlockedCells="1"/>
  <mergeCells count="9">
    <mergeCell ref="B1:D1"/>
    <mergeCell ref="B2:D2"/>
    <mergeCell ref="B3:D3"/>
    <mergeCell ref="B4:D4"/>
    <mergeCell ref="A6:D6"/>
    <mergeCell ref="A7:D7"/>
    <mergeCell ref="A8:D8"/>
    <mergeCell ref="A9:D9"/>
    <mergeCell ref="A10:D10"/>
  </mergeCells>
  <printOptions/>
  <pageMargins left="0.75" right="0.4097222222222222" top="0.2798611111111111" bottom="0.2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buhraifo</dc:creator>
  <cp:keywords/>
  <dc:description/>
  <cp:lastModifiedBy/>
  <cp:lastPrinted>2021-07-15T10:58:16Z</cp:lastPrinted>
  <dcterms:created xsi:type="dcterms:W3CDTF">2010-04-12T07:11:26Z</dcterms:created>
  <dcterms:modified xsi:type="dcterms:W3CDTF">2021-07-15T11:00:35Z</dcterms:modified>
  <cp:category/>
  <cp:version/>
  <cp:contentType/>
  <cp:contentStatus/>
  <cp:revision>1</cp:revision>
</cp:coreProperties>
</file>