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Print_Area_2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<sst xmlns="http://schemas.openxmlformats.org/spreadsheetml/2006/main" count="101" uniqueCount="94">
  <si>
    <t>Приложение №2</t>
  </si>
  <si>
    <t xml:space="preserve">                                                         к решению Совета народных депутатов</t>
  </si>
  <si>
    <t xml:space="preserve">                      муниципального образования</t>
  </si>
  <si>
    <t xml:space="preserve">                                             Илькинское Меленковского района</t>
  </si>
  <si>
    <t xml:space="preserve">     От 25.12.2019г. № 28</t>
  </si>
  <si>
    <t xml:space="preserve">                          Перечень главных администраторов доходов бюджета муниципального образования                                                            Илькинское Меленковского района</t>
  </si>
  <si>
    <t>руб. коп.</t>
  </si>
  <si>
    <t>Код бюджетной классификации Российской Федерации</t>
  </si>
  <si>
    <t>Наименование главного администратора (администратора) доходов бюджета муниципального образования Илькинское Меленковского района</t>
  </si>
  <si>
    <t>Факт январь-июль 2008 г.</t>
  </si>
  <si>
    <t>План на 2010 год</t>
  </si>
  <si>
    <t>1 квартал</t>
  </si>
  <si>
    <t>План январь-май 2010</t>
  </si>
  <si>
    <t>Отклонение</t>
  </si>
  <si>
    <t>% выполнен.к плану</t>
  </si>
  <si>
    <t>Главного администратора (администратора) доходов</t>
  </si>
  <si>
    <t>Доходов бюджета муниципального образования Илькинское Меленковского района</t>
  </si>
  <si>
    <t>Финансовое управление администрации Меленковского района</t>
  </si>
  <si>
    <t>1 17 01050 10 0000 180</t>
  </si>
  <si>
    <t>Невыясненные поступления, зачисляемые в бюджеты сельских поселений</t>
  </si>
  <si>
    <t>2 02 49999 10 8043 150</t>
  </si>
  <si>
    <t>Прочие межбюджетные трансферты, передаваемые бюджетам (Прочие межбюджетные трансферты на сбалансированность бюджетам муниципальных образований, достигших наилучших результатов по качеству организации и осуществления бюджетного процесса)</t>
  </si>
  <si>
    <t>2 02 49999 10 8044 150</t>
  </si>
  <si>
    <t>Прочие межбюджетные трансферты, передаваемые бюджетам сельских поселений  (Прочие межбюджетные трансферты, передаваемые бюджетам муниципальных образований на сбалансированность)</t>
  </si>
  <si>
    <t>2 02 49999 10 8069 150</t>
  </si>
  <si>
    <t>Прочие межбюджетные трансферты, передаваемые бюджетам сельских поселений  (Прочие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</si>
  <si>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2 02 49999 10 8070 150</t>
  </si>
  <si>
    <t>Прочие межбюджетные трансферты, передаваемые бюджетам сельских поселений  (Прочие межбюджетные трансферты, передаваемые бюджетам муниципальных образований на сбалансированность бюджетам муниципальных образований, достигших наилучших результатов по увеличению налогового потенциала)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</si>
  <si>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</si>
  <si>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</si>
  <si>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Илькинское Меленковского района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</si>
  <si>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</si>
  <si>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</si>
  <si>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</si>
  <si>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</si>
  <si>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1 11 05035 10 0000 120</t>
  </si>
  <si>
    <t>Доходы от сдачи в аренду имущества,находящегося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</si>
  <si>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</si>
  <si>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</si>
  <si>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</si>
  <si>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</si>
  <si>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</si>
  <si>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</si>
  <si>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1 13 02995 10 0000 130</t>
  </si>
  <si>
    <t>Прочие доходы от компенсации затрат бюджетов сельских поселений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</si>
  <si>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</si>
  <si>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</si>
  <si>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</si>
  <si>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</si>
  <si>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</si>
  <si>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 сельских поселений (за исключением земельных участков муниципальных бюджетных и автономных учреждений)</t>
  </si>
  <si>
    <t>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</si>
  <si>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</si>
  <si>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</si>
  <si>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</si>
  <si>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</si>
  <si>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</si>
  <si>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</si>
  <si>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 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</si>
  <si>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</si>
  <si>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</si>
  <si>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2 02 25519 10 0000 150</t>
  </si>
  <si>
    <t>Субсидия бюджетам сельских поселений на поддержку отрасли культуры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</si>
  <si>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</si>
  <si>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</si>
  <si>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</si>
  <si>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</si>
  <si>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2 02 27112 10 0000 150</t>
  </si>
  <si>
    <t>2 02 29999 10 7013 150</t>
  </si>
  <si>
    <t>Прочие субсидии бюджетам сельских поселений (Прочие субсидии бюджетам сельских поселений на замену устаревших светильников на новые энергоэффективные, монтаж самонесущих изолированных проводов)</t>
  </si>
  <si>
    <t>2 02 29999 10 7039 150</t>
  </si>
  <si>
    <r>
      <rPr>
        <sz val="9"/>
        <color indexed="8"/>
        <rFont val="Times New Roman"/>
        <family val="1"/>
      </rPr>
      <t>Прочие субсидии бюджетам сельских поселений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</t>
    </r>
    <r>
      <rPr>
        <sz val="9"/>
        <rFont val="Times New Roman"/>
        <family val="1"/>
      </rPr>
      <t xml:space="preserve"> </t>
    </r>
    <r>
      <rPr>
        <sz val="9"/>
        <color indexed="12"/>
        <rFont val="Calibri"/>
        <family val="2"/>
      </rPr>
      <t>N 597</t>
    </r>
    <r>
      <rPr>
        <sz val="9"/>
        <rFont val="Calibri"/>
        <family val="2"/>
      </rPr>
      <t xml:space="preserve">, от 1 июня 2012 года </t>
    </r>
    <r>
      <rPr>
        <sz val="9"/>
        <color indexed="12"/>
        <rFont val="Calibri"/>
        <family val="2"/>
      </rPr>
      <t>N 761</t>
    </r>
    <r>
      <rPr>
        <sz val="9"/>
        <rFont val="Calibri"/>
        <family val="2"/>
      </rPr>
      <t>)</t>
    </r>
  </si>
  <si>
    <t>2 02 29999 10 7053 150</t>
  </si>
  <si>
    <t>Прочие субсидии бюджетам сельских поселений (Прочие субсидии бюджетам муниципальных образований на софинансирование мероприятий по укреплению материально-технической базы муниципальных учреждений культуры)</t>
  </si>
  <si>
    <t>2 02 29999 10 0000 150</t>
  </si>
  <si>
    <t>Прочие субсидии бюджетам  сельских поселений</t>
  </si>
  <si>
    <t>202 30024 10 6182 150</t>
  </si>
  <si>
    <t>Субвенции бюджетам сельских поселений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</si>
  <si>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</si>
  <si>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</si>
  <si>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</si>
  <si>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</si>
  <si>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2 02 49999 10 8133 150</t>
  </si>
  <si>
    <t>Прочие межбюджетные трансферты, передаваемые бюджетам (Прочие межбюджетные трансферты, передаваемые бюджетам муниципальных образований на гранты на реализацию творческих проектов на селе в сфере культуры)</t>
  </si>
  <si>
    <t>2 02 49999 10 0000 150</t>
  </si>
  <si>
    <t>Прочие межбюджетные трансферты, передаваемые бюджетам сельских поселений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</si>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</sst>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"/>
    <numFmt numFmtId="168" formatCode="@"/>
  </numFmts>
  <fonts count="10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 wrapText="1"/>
    </xf>
    <xf numFmtId="164" fontId="2" fillId="0" borderId="0" xfId="0" applyFont="1" applyFill="1" applyAlignment="1">
      <alignment horizontal="left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/>
    </xf>
    <xf numFmtId="164" fontId="3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Font="1" applyFill="1" applyBorder="1" applyAlignment="1">
      <alignment vertical="center" wrapText="1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vertical="top" wrapText="1"/>
      <protection locked="0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vertical="top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>
      <alignment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left" vertical="top" wrapText="1"/>
    </xf>
    <xf numFmtId="164" fontId="2" fillId="0" borderId="1" xfId="20" applyFont="1" applyFill="1" applyBorder="1" applyAlignment="1">
      <alignment vertical="top" wrapText="1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4" fontId="2" fillId="0" borderId="4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B62">
      <selection activeCell="M8" sqref="M8"/>
    </sheetView>
  </sheetViews>
  <sheetFormatPr defaultColWidth="11.00390625" defaultRowHeight="12.75"/>
  <cols>
    <col min="1" max="1" width="4.375" style="1" hidden="1" customWidth="1"/>
    <col min="2" max="2" width="14.875" style="1" customWidth="1"/>
    <col min="3" max="3" width="22.875" style="1" customWidth="1"/>
    <col min="4" max="4" width="58.25390625" style="1" customWidth="1"/>
    <col min="5" max="5" width="11.625" style="2" hidden="1" customWidth="1"/>
    <col min="6" max="6" width="13.875" style="2" hidden="1" customWidth="1"/>
    <col min="7" max="7" width="11.625" style="1" hidden="1" customWidth="1"/>
    <col min="8" max="8" width="13.00390625" style="1" hidden="1" customWidth="1"/>
    <col min="9" max="9" width="11.375" style="1" hidden="1" customWidth="1"/>
    <col min="10" max="10" width="8.125" style="1" hidden="1" customWidth="1"/>
    <col min="11" max="16384" width="11.625" style="1" customWidth="1"/>
  </cols>
  <sheetData>
    <row r="1" spans="4:10" ht="12.75" customHeight="1">
      <c r="D1" s="3"/>
      <c r="E1" s="3"/>
      <c r="F1" s="3"/>
      <c r="G1" s="3"/>
      <c r="H1" s="3"/>
      <c r="I1" s="4"/>
      <c r="J1" s="4"/>
    </row>
    <row r="2" spans="4:10" ht="12.75" customHeight="1">
      <c r="D2" s="3" t="s">
        <v>0</v>
      </c>
      <c r="E2" s="3"/>
      <c r="F2" s="3"/>
      <c r="G2" s="3"/>
      <c r="H2" s="3"/>
      <c r="I2" s="4"/>
      <c r="J2" s="4"/>
    </row>
    <row r="3" spans="4:10" ht="12">
      <c r="D3" s="5" t="s">
        <v>1</v>
      </c>
      <c r="E3" s="5"/>
      <c r="F3" s="5"/>
      <c r="G3" s="5"/>
      <c r="H3" s="5"/>
      <c r="I3" s="4"/>
      <c r="J3" s="4"/>
    </row>
    <row r="4" spans="4:10" ht="12.75" customHeight="1">
      <c r="D4" s="3" t="s">
        <v>2</v>
      </c>
      <c r="E4" s="3"/>
      <c r="F4" s="3"/>
      <c r="G4" s="3"/>
      <c r="H4" s="3"/>
      <c r="I4" s="6"/>
      <c r="J4" s="6"/>
    </row>
    <row r="5" spans="4:10" ht="12.75" customHeight="1">
      <c r="D5" s="3" t="s">
        <v>3</v>
      </c>
      <c r="E5" s="3"/>
      <c r="F5" s="3"/>
      <c r="G5" s="3"/>
      <c r="H5" s="3"/>
      <c r="I5" s="7"/>
      <c r="J5" s="7"/>
    </row>
    <row r="6" spans="4:10" ht="12">
      <c r="D6" s="3" t="s">
        <v>4</v>
      </c>
      <c r="E6" s="3"/>
      <c r="F6" s="3"/>
      <c r="G6" s="3"/>
      <c r="H6" s="3"/>
      <c r="I6" s="3"/>
      <c r="J6" s="3"/>
    </row>
    <row r="8" spans="2:10" ht="29.25" customHeight="1">
      <c r="B8" s="8" t="s">
        <v>5</v>
      </c>
      <c r="C8" s="8"/>
      <c r="D8" s="8"/>
      <c r="E8" s="8"/>
      <c r="F8" s="8"/>
      <c r="G8" s="8"/>
      <c r="H8" s="8"/>
      <c r="I8" s="8"/>
      <c r="J8" s="8"/>
    </row>
    <row r="9" spans="2:10" ht="17.25" customHeight="1">
      <c r="B9" s="8"/>
      <c r="C9" s="8"/>
      <c r="D9" s="8"/>
      <c r="E9" s="8"/>
      <c r="F9" s="8"/>
      <c r="G9" s="8"/>
      <c r="H9" s="8"/>
      <c r="I9" s="8"/>
      <c r="J9" s="8"/>
    </row>
    <row r="10" spans="4:10" ht="12" customHeight="1">
      <c r="D10" s="9"/>
      <c r="E10" s="9"/>
      <c r="F10" s="9"/>
      <c r="G10" s="9"/>
      <c r="J10" s="1" t="s">
        <v>6</v>
      </c>
    </row>
    <row r="11" spans="2:10" ht="47.25" customHeight="1">
      <c r="B11" s="10" t="s">
        <v>7</v>
      </c>
      <c r="C11" s="10"/>
      <c r="D11" s="10" t="s">
        <v>8</v>
      </c>
      <c r="E11" s="11" t="s">
        <v>9</v>
      </c>
      <c r="F11" s="11" t="s">
        <v>10</v>
      </c>
      <c r="G11" s="12" t="s">
        <v>11</v>
      </c>
      <c r="H11" s="12" t="s">
        <v>12</v>
      </c>
      <c r="I11" s="12" t="s">
        <v>13</v>
      </c>
      <c r="J11" s="12" t="s">
        <v>14</v>
      </c>
    </row>
    <row r="12" spans="2:10" ht="58.5" customHeight="1">
      <c r="B12" s="10" t="s">
        <v>15</v>
      </c>
      <c r="C12" s="10" t="s">
        <v>16</v>
      </c>
      <c r="D12" s="10"/>
      <c r="E12" s="11"/>
      <c r="F12" s="11">
        <v>3</v>
      </c>
      <c r="G12" s="11"/>
      <c r="H12" s="11">
        <v>4</v>
      </c>
      <c r="I12" s="11">
        <v>6</v>
      </c>
      <c r="J12" s="11">
        <v>7</v>
      </c>
    </row>
    <row r="13" spans="2:10" ht="17.25" customHeight="1">
      <c r="B13" s="13">
        <v>1</v>
      </c>
      <c r="C13" s="14">
        <v>2</v>
      </c>
      <c r="D13" s="15">
        <v>3</v>
      </c>
      <c r="E13" s="11"/>
      <c r="F13" s="16" t="e">
        <f>F14+F57</f>
        <v>#REF!</v>
      </c>
      <c r="G13" s="16" t="e">
        <f>G14+G57</f>
        <v>#REF!</v>
      </c>
      <c r="H13" s="16" t="e">
        <f>H14+H57</f>
        <v>#REF!</v>
      </c>
      <c r="I13" s="16" t="e">
        <f>#REF!-H13</f>
        <v>#REF!</v>
      </c>
      <c r="J13" s="17" t="e">
        <f>#REF!/H13*100</f>
        <v>#REF!</v>
      </c>
    </row>
    <row r="14" spans="2:10" ht="21" customHeight="1">
      <c r="B14" s="18" t="s">
        <v>17</v>
      </c>
      <c r="C14" s="18"/>
      <c r="D14" s="18"/>
      <c r="E14" s="19" t="e">
        <f>NA()</f>
        <v>#N/A</v>
      </c>
      <c r="F14" s="20" t="e">
        <f>#REF!+F20+F29+#REF!+F36+F38+F47</f>
        <v>#REF!</v>
      </c>
      <c r="G14" s="20" t="e">
        <f>#REF!+G20+G29+#REF!+G36+G38+G47</f>
        <v>#REF!</v>
      </c>
      <c r="H14" s="20" t="e">
        <f>#REF!+H20+H29+#REF!+H36+H38+H47</f>
        <v>#REF!</v>
      </c>
      <c r="I14" s="20" t="e">
        <f>#REF!-H14</f>
        <v>#REF!</v>
      </c>
      <c r="J14" s="21" t="e">
        <f>#REF!/H14*100</f>
        <v>#REF!</v>
      </c>
    </row>
    <row r="15" spans="2:10" ht="26.25">
      <c r="B15" s="22">
        <v>293</v>
      </c>
      <c r="C15" s="22" t="s">
        <v>18</v>
      </c>
      <c r="D15" s="23" t="s">
        <v>19</v>
      </c>
      <c r="E15" s="24"/>
      <c r="F15" s="20"/>
      <c r="G15" s="20"/>
      <c r="H15" s="20"/>
      <c r="I15" s="20"/>
      <c r="J15" s="21"/>
    </row>
    <row r="16" spans="2:10" ht="75" customHeight="1" hidden="1">
      <c r="B16" s="22">
        <v>293</v>
      </c>
      <c r="C16" s="22"/>
      <c r="D16" s="25"/>
      <c r="E16" s="26"/>
      <c r="F16" s="27"/>
      <c r="G16" s="27"/>
      <c r="H16" s="27"/>
      <c r="I16" s="20"/>
      <c r="J16" s="21"/>
    </row>
    <row r="17" spans="2:10" ht="51.75" customHeight="1">
      <c r="B17" s="22">
        <v>293</v>
      </c>
      <c r="C17" s="22" t="s">
        <v>20</v>
      </c>
      <c r="D17" s="28" t="s">
        <v>21</v>
      </c>
      <c r="E17" s="26"/>
      <c r="F17" s="27"/>
      <c r="G17" s="27"/>
      <c r="H17" s="27"/>
      <c r="I17" s="20"/>
      <c r="J17" s="21"/>
    </row>
    <row r="18" spans="2:10" ht="38.25" customHeight="1">
      <c r="B18" s="22">
        <v>293</v>
      </c>
      <c r="C18" s="22" t="s">
        <v>22</v>
      </c>
      <c r="D18" s="28" t="s">
        <v>23</v>
      </c>
      <c r="E18" s="26"/>
      <c r="F18" s="27"/>
      <c r="G18" s="27"/>
      <c r="H18" s="27"/>
      <c r="I18" s="20"/>
      <c r="J18" s="21"/>
    </row>
    <row r="19" spans="2:10" ht="78" customHeight="1" hidden="1">
      <c r="B19" s="22">
        <v>293</v>
      </c>
      <c r="C19" s="29"/>
      <c r="D19" s="30"/>
      <c r="E19" s="31"/>
      <c r="F19" s="32"/>
      <c r="G19" s="32"/>
      <c r="H19" s="32"/>
      <c r="I19" s="27"/>
      <c r="J19" s="26"/>
    </row>
    <row r="20" spans="2:10" ht="12.75" hidden="1">
      <c r="B20" s="22">
        <v>293</v>
      </c>
      <c r="C20" s="29"/>
      <c r="D20" s="33"/>
      <c r="E20" s="29"/>
      <c r="F20" s="20"/>
      <c r="G20" s="20"/>
      <c r="H20" s="20"/>
      <c r="I20" s="20"/>
      <c r="J20" s="21"/>
    </row>
    <row r="21" spans="2:10" ht="12.75" customHeight="1" hidden="1">
      <c r="B21" s="22">
        <v>293</v>
      </c>
      <c r="C21" s="34"/>
      <c r="D21" s="25"/>
      <c r="E21" s="26"/>
      <c r="F21" s="27"/>
      <c r="G21" s="27"/>
      <c r="H21" s="27"/>
      <c r="I21" s="20"/>
      <c r="J21" s="21"/>
    </row>
    <row r="22" spans="2:10" ht="12.75" customHeight="1" hidden="1">
      <c r="B22" s="22">
        <v>293</v>
      </c>
      <c r="C22" s="34"/>
      <c r="D22" s="25"/>
      <c r="E22" s="26"/>
      <c r="F22" s="27"/>
      <c r="G22" s="27"/>
      <c r="H22" s="27"/>
      <c r="I22" s="20"/>
      <c r="J22" s="21"/>
    </row>
    <row r="23" spans="2:10" ht="24.75" customHeight="1" hidden="1">
      <c r="B23" s="22">
        <v>293</v>
      </c>
      <c r="C23" s="34"/>
      <c r="D23" s="25"/>
      <c r="E23" s="26"/>
      <c r="F23" s="27"/>
      <c r="G23" s="27"/>
      <c r="H23" s="27"/>
      <c r="I23" s="20"/>
      <c r="J23" s="21"/>
    </row>
    <row r="24" spans="2:10" ht="30" customHeight="1" hidden="1">
      <c r="B24" s="22">
        <v>293</v>
      </c>
      <c r="C24" s="29"/>
      <c r="D24" s="30"/>
      <c r="E24" s="26"/>
      <c r="F24" s="27"/>
      <c r="G24" s="27"/>
      <c r="H24" s="27"/>
      <c r="I24" s="20"/>
      <c r="J24" s="21"/>
    </row>
    <row r="25" spans="2:10" ht="48" customHeight="1" hidden="1">
      <c r="B25" s="22">
        <v>293</v>
      </c>
      <c r="C25" s="34"/>
      <c r="D25" s="25"/>
      <c r="E25" s="26"/>
      <c r="F25" s="27"/>
      <c r="G25" s="27"/>
      <c r="H25" s="27"/>
      <c r="I25" s="20"/>
      <c r="J25" s="21"/>
    </row>
    <row r="26" spans="2:10" ht="62.25" customHeight="1" hidden="1">
      <c r="B26" s="22">
        <v>293</v>
      </c>
      <c r="C26" s="34"/>
      <c r="D26" s="25"/>
      <c r="E26" s="26"/>
      <c r="F26" s="27"/>
      <c r="G26" s="27"/>
      <c r="H26" s="27"/>
      <c r="I26" s="20"/>
      <c r="J26" s="21"/>
    </row>
    <row r="27" spans="2:10" ht="49.5" customHeight="1" hidden="1">
      <c r="B27" s="22">
        <v>293</v>
      </c>
      <c r="C27" s="34"/>
      <c r="D27" s="25"/>
      <c r="E27" s="26"/>
      <c r="F27" s="27"/>
      <c r="G27" s="27"/>
      <c r="H27" s="27"/>
      <c r="I27" s="20"/>
      <c r="J27" s="21"/>
    </row>
    <row r="28" spans="2:10" ht="48.75" customHeight="1" hidden="1">
      <c r="B28" s="22">
        <v>293</v>
      </c>
      <c r="C28" s="34"/>
      <c r="D28" s="25"/>
      <c r="E28" s="26"/>
      <c r="F28" s="27"/>
      <c r="G28" s="27"/>
      <c r="H28" s="27"/>
      <c r="I28" s="20"/>
      <c r="J28" s="21"/>
    </row>
    <row r="29" spans="2:10" ht="72">
      <c r="B29" s="22">
        <v>293</v>
      </c>
      <c r="C29" s="22" t="s">
        <v>24</v>
      </c>
      <c r="D29" s="25" t="s">
        <v>25</v>
      </c>
      <c r="E29" s="29"/>
      <c r="F29" s="20"/>
      <c r="G29" s="20"/>
      <c r="H29" s="20"/>
      <c r="I29" s="20"/>
      <c r="J29" s="21"/>
    </row>
    <row r="30" spans="2:10" ht="60">
      <c r="B30" s="22">
        <v>293</v>
      </c>
      <c r="C30" s="22" t="s">
        <v>26</v>
      </c>
      <c r="D30" s="25" t="s">
        <v>27</v>
      </c>
      <c r="E30" s="29"/>
      <c r="F30" s="20"/>
      <c r="G30" s="20"/>
      <c r="H30" s="20"/>
      <c r="I30" s="20"/>
      <c r="J30" s="21"/>
    </row>
    <row r="31" spans="2:10" ht="62.25" customHeight="1">
      <c r="B31" s="22">
        <v>293</v>
      </c>
      <c r="C31" s="22" t="s">
        <v>28</v>
      </c>
      <c r="D31" s="25" t="s">
        <v>29</v>
      </c>
      <c r="E31" s="26"/>
      <c r="F31" s="27"/>
      <c r="G31" s="27"/>
      <c r="H31" s="27"/>
      <c r="I31" s="20"/>
      <c r="J31" s="21"/>
    </row>
    <row r="32" spans="3:10" s="35" customFormat="1" ht="12" hidden="1">
      <c r="C32" s="29"/>
      <c r="D32" s="30"/>
      <c r="E32" s="29"/>
      <c r="F32" s="20"/>
      <c r="G32" s="20"/>
      <c r="H32" s="20"/>
      <c r="I32" s="20"/>
      <c r="J32" s="21"/>
    </row>
    <row r="33" spans="3:10" ht="12" hidden="1">
      <c r="C33" s="34"/>
      <c r="D33" s="25"/>
      <c r="E33" s="26"/>
      <c r="F33" s="27"/>
      <c r="G33" s="27"/>
      <c r="H33" s="27"/>
      <c r="I33" s="20"/>
      <c r="J33" s="21"/>
    </row>
    <row r="34" spans="2:10" s="35" customFormat="1" ht="25.5" customHeight="1">
      <c r="B34" s="18" t="s">
        <v>30</v>
      </c>
      <c r="C34" s="18"/>
      <c r="D34" s="18"/>
      <c r="E34" s="29"/>
      <c r="F34" s="20"/>
      <c r="G34" s="20"/>
      <c r="H34" s="20"/>
      <c r="I34" s="20"/>
      <c r="J34" s="21"/>
    </row>
    <row r="35" spans="1:10" ht="47.25" customHeight="1">
      <c r="A35" s="1">
        <v>1</v>
      </c>
      <c r="B35" s="22">
        <v>203</v>
      </c>
      <c r="C35" s="22" t="s">
        <v>31</v>
      </c>
      <c r="D35" s="25" t="s">
        <v>32</v>
      </c>
      <c r="E35" s="26"/>
      <c r="F35" s="27"/>
      <c r="G35" s="27"/>
      <c r="H35" s="27"/>
      <c r="I35" s="20"/>
      <c r="J35" s="21"/>
    </row>
    <row r="36" spans="1:10" ht="48" customHeight="1">
      <c r="A36" s="1" t="e">
        <f>#REF!+1</f>
        <v>#REF!</v>
      </c>
      <c r="B36" s="22">
        <v>203</v>
      </c>
      <c r="C36" s="22" t="s">
        <v>33</v>
      </c>
      <c r="D36" s="25" t="s">
        <v>34</v>
      </c>
      <c r="E36" s="31"/>
      <c r="F36" s="32">
        <f>F37</f>
        <v>129000</v>
      </c>
      <c r="G36" s="32">
        <f>G37</f>
        <v>12</v>
      </c>
      <c r="H36" s="32">
        <f>H37</f>
        <v>43000</v>
      </c>
      <c r="I36" s="20" t="e">
        <f>#REF!-H36</f>
        <v>#REF!</v>
      </c>
      <c r="J36" s="21" t="e">
        <f>#REF!/H36*100</f>
        <v>#REF!</v>
      </c>
    </row>
    <row r="37" spans="1:10" ht="37.5" customHeight="1">
      <c r="A37" s="1" t="e">
        <f aca="true" t="shared" si="0" ref="A37:A39">A36+1</f>
        <v>#REF!</v>
      </c>
      <c r="B37" s="22">
        <v>203</v>
      </c>
      <c r="C37" s="22" t="s">
        <v>35</v>
      </c>
      <c r="D37" s="25" t="s">
        <v>36</v>
      </c>
      <c r="E37" s="26"/>
      <c r="F37" s="27">
        <v>129000</v>
      </c>
      <c r="G37" s="27">
        <v>12</v>
      </c>
      <c r="H37" s="27">
        <v>43000</v>
      </c>
      <c r="I37" s="20" t="e">
        <f>#REF!-H37</f>
        <v>#REF!</v>
      </c>
      <c r="J37" s="21" t="e">
        <f>#REF!/H37*100</f>
        <v>#REF!</v>
      </c>
    </row>
    <row r="38" spans="1:10" ht="60" customHeight="1">
      <c r="A38" s="1" t="e">
        <f t="shared" si="0"/>
        <v>#REF!</v>
      </c>
      <c r="B38" s="22">
        <v>203</v>
      </c>
      <c r="C38" s="22" t="s">
        <v>37</v>
      </c>
      <c r="D38" s="25" t="s">
        <v>38</v>
      </c>
      <c r="E38" s="10" t="e">
        <f>E39+#REF!</f>
        <v>#REF!</v>
      </c>
      <c r="F38" s="36" t="e">
        <f>F39</f>
        <v>#REF!</v>
      </c>
      <c r="G38" s="36" t="e">
        <f>G39</f>
        <v>#REF!</v>
      </c>
      <c r="H38" s="36" t="e">
        <f>H39</f>
        <v>#REF!</v>
      </c>
      <c r="I38" s="20" t="e">
        <f>#REF!-H38</f>
        <v>#REF!</v>
      </c>
      <c r="J38" s="21" t="e">
        <f>#REF!/H38*100</f>
        <v>#REF!</v>
      </c>
    </row>
    <row r="39" spans="1:10" ht="48" customHeight="1">
      <c r="A39" s="1" t="e">
        <f t="shared" si="0"/>
        <v>#REF!</v>
      </c>
      <c r="B39" s="22">
        <v>203</v>
      </c>
      <c r="C39" s="22" t="s">
        <v>39</v>
      </c>
      <c r="D39" s="25" t="s">
        <v>40</v>
      </c>
      <c r="E39" s="10" t="e">
        <f>E41+E45</f>
        <v>#REF!</v>
      </c>
      <c r="F39" s="36" t="e">
        <f>F41</f>
        <v>#REF!</v>
      </c>
      <c r="G39" s="36" t="e">
        <f>G41</f>
        <v>#REF!</v>
      </c>
      <c r="H39" s="36" t="e">
        <f>H41</f>
        <v>#REF!</v>
      </c>
      <c r="I39" s="20" t="e">
        <f>#REF!-H39</f>
        <v>#REF!</v>
      </c>
      <c r="J39" s="21" t="e">
        <f>#REF!/H39*100</f>
        <v>#REF!</v>
      </c>
    </row>
    <row r="40" spans="2:10" ht="25.5" customHeight="1">
      <c r="B40" s="22">
        <v>203</v>
      </c>
      <c r="C40" s="22" t="s">
        <v>41</v>
      </c>
      <c r="D40" s="25" t="s">
        <v>42</v>
      </c>
      <c r="E40" s="10"/>
      <c r="F40" s="36"/>
      <c r="G40" s="36"/>
      <c r="H40" s="36"/>
      <c r="I40" s="20"/>
      <c r="J40" s="21"/>
    </row>
    <row r="41" spans="1:10" s="35" customFormat="1" ht="22.5" customHeight="1">
      <c r="A41" s="1" t="e">
        <f>A39+1</f>
        <v>#REF!</v>
      </c>
      <c r="B41" s="22">
        <v>203</v>
      </c>
      <c r="C41" s="22" t="s">
        <v>43</v>
      </c>
      <c r="D41" s="37" t="s">
        <v>44</v>
      </c>
      <c r="E41" s="10" t="e">
        <f>#REF!+#REF!</f>
        <v>#REF!</v>
      </c>
      <c r="F41" s="36" t="e">
        <f>#REF!+F45</f>
        <v>#REF!</v>
      </c>
      <c r="G41" s="36" t="e">
        <f>#REF!+G45</f>
        <v>#REF!</v>
      </c>
      <c r="H41" s="36" t="e">
        <f>#REF!+H45</f>
        <v>#REF!</v>
      </c>
      <c r="I41" s="20" t="e">
        <f>#REF!-H41</f>
        <v>#REF!</v>
      </c>
      <c r="J41" s="21" t="e">
        <f>#REF!/H41*100</f>
        <v>#REF!</v>
      </c>
    </row>
    <row r="42" spans="1:10" s="35" customFormat="1" ht="51" customHeight="1">
      <c r="A42" s="1"/>
      <c r="B42" s="22">
        <v>203</v>
      </c>
      <c r="C42" s="22" t="s">
        <v>45</v>
      </c>
      <c r="D42" s="25" t="s">
        <v>46</v>
      </c>
      <c r="E42" s="10"/>
      <c r="F42" s="36"/>
      <c r="G42" s="36"/>
      <c r="H42" s="36"/>
      <c r="I42" s="20"/>
      <c r="J42" s="21"/>
    </row>
    <row r="43" spans="1:10" s="35" customFormat="1" ht="51" customHeight="1">
      <c r="A43" s="1"/>
      <c r="B43" s="22">
        <v>203</v>
      </c>
      <c r="C43" s="22" t="s">
        <v>47</v>
      </c>
      <c r="D43" s="25" t="s">
        <v>48</v>
      </c>
      <c r="E43" s="10"/>
      <c r="F43" s="36"/>
      <c r="G43" s="36"/>
      <c r="H43" s="36"/>
      <c r="I43" s="20"/>
      <c r="J43" s="21"/>
    </row>
    <row r="44" spans="1:10" s="35" customFormat="1" ht="36" customHeight="1">
      <c r="A44" s="1" t="e">
        <f>A41+1</f>
        <v>#REF!</v>
      </c>
      <c r="B44" s="22">
        <v>203</v>
      </c>
      <c r="C44" s="22" t="s">
        <v>49</v>
      </c>
      <c r="D44" s="25" t="s">
        <v>50</v>
      </c>
      <c r="E44" s="38">
        <v>1633</v>
      </c>
      <c r="F44" s="36"/>
      <c r="G44" s="36"/>
      <c r="H44" s="36"/>
      <c r="I44" s="20"/>
      <c r="J44" s="21"/>
    </row>
    <row r="45" spans="1:10" ht="36.75" customHeight="1">
      <c r="A45" s="1" t="e">
        <f>A44+1</f>
        <v>#REF!</v>
      </c>
      <c r="B45" s="22">
        <v>203</v>
      </c>
      <c r="C45" s="22" t="s">
        <v>51</v>
      </c>
      <c r="D45" s="25" t="s">
        <v>52</v>
      </c>
      <c r="E45" s="10" t="e">
        <f>#REF!</f>
        <v>#REF!</v>
      </c>
      <c r="F45" s="36" t="e">
        <f>#REF!</f>
        <v>#REF!</v>
      </c>
      <c r="G45" s="36" t="e">
        <f>#REF!</f>
        <v>#REF!</v>
      </c>
      <c r="H45" s="36" t="e">
        <f>#REF!</f>
        <v>#REF!</v>
      </c>
      <c r="I45" s="20" t="e">
        <f>#REF!-H45</f>
        <v>#REF!</v>
      </c>
      <c r="J45" s="21" t="e">
        <f>#REF!/H45*100</f>
        <v>#REF!</v>
      </c>
    </row>
    <row r="46" spans="1:10" ht="12.75">
      <c r="A46" s="1" t="e">
        <f>#REF!+1</f>
        <v>#REF!</v>
      </c>
      <c r="B46" s="22">
        <v>203</v>
      </c>
      <c r="C46" s="22" t="s">
        <v>18</v>
      </c>
      <c r="D46" s="25" t="s">
        <v>19</v>
      </c>
      <c r="E46" s="31"/>
      <c r="F46" s="27"/>
      <c r="G46" s="27"/>
      <c r="H46" s="27"/>
      <c r="I46" s="20"/>
      <c r="J46" s="21"/>
    </row>
    <row r="47" spans="1:10" ht="36">
      <c r="A47" s="1" t="e">
        <f>A46+1</f>
        <v>#REF!</v>
      </c>
      <c r="B47" s="22">
        <v>203</v>
      </c>
      <c r="C47" s="22" t="s">
        <v>53</v>
      </c>
      <c r="D47" s="25" t="s">
        <v>54</v>
      </c>
      <c r="E47" s="10" t="e">
        <f>#REF!+E53</f>
        <v>#REF!</v>
      </c>
      <c r="F47" s="36" t="e">
        <f>#REF!</f>
        <v>#REF!</v>
      </c>
      <c r="G47" s="36" t="e">
        <f>#REF!</f>
        <v>#REF!</v>
      </c>
      <c r="H47" s="36" t="e">
        <f>#REF!</f>
        <v>#REF!</v>
      </c>
      <c r="I47" s="20" t="e">
        <f>#REF!-H47</f>
        <v>#REF!</v>
      </c>
      <c r="J47" s="21"/>
    </row>
    <row r="48" spans="2:10" ht="24">
      <c r="B48" s="22">
        <v>203</v>
      </c>
      <c r="C48" s="22" t="s">
        <v>55</v>
      </c>
      <c r="D48" s="25" t="s">
        <v>56</v>
      </c>
      <c r="E48" s="10"/>
      <c r="F48" s="36"/>
      <c r="G48" s="36"/>
      <c r="H48" s="36"/>
      <c r="I48" s="20"/>
      <c r="J48" s="21"/>
    </row>
    <row r="49" spans="2:10" ht="72">
      <c r="B49" s="22">
        <v>203</v>
      </c>
      <c r="C49" s="22" t="s">
        <v>57</v>
      </c>
      <c r="D49" s="25" t="s">
        <v>58</v>
      </c>
      <c r="E49" s="10"/>
      <c r="F49" s="36"/>
      <c r="G49" s="36"/>
      <c r="H49" s="36"/>
      <c r="I49" s="20"/>
      <c r="J49" s="21"/>
    </row>
    <row r="50" spans="2:10" ht="48">
      <c r="B50" s="22">
        <v>203</v>
      </c>
      <c r="C50" s="22" t="s">
        <v>59</v>
      </c>
      <c r="D50" s="25" t="s">
        <v>60</v>
      </c>
      <c r="E50" s="10"/>
      <c r="F50" s="36"/>
      <c r="G50" s="36"/>
      <c r="H50" s="36"/>
      <c r="I50" s="20"/>
      <c r="J50" s="21"/>
    </row>
    <row r="51" spans="2:10" ht="12.75">
      <c r="B51" s="22">
        <v>203</v>
      </c>
      <c r="C51" s="22" t="s">
        <v>61</v>
      </c>
      <c r="D51" s="25" t="s">
        <v>62</v>
      </c>
      <c r="E51" s="10"/>
      <c r="F51" s="36"/>
      <c r="G51" s="36"/>
      <c r="H51" s="36"/>
      <c r="I51" s="20"/>
      <c r="J51" s="21"/>
    </row>
    <row r="52" spans="2:10" ht="24">
      <c r="B52" s="22">
        <v>203</v>
      </c>
      <c r="C52" s="22" t="s">
        <v>63</v>
      </c>
      <c r="D52" s="25" t="s">
        <v>64</v>
      </c>
      <c r="E52" s="10"/>
      <c r="F52" s="36"/>
      <c r="G52" s="36"/>
      <c r="H52" s="36"/>
      <c r="I52" s="20"/>
      <c r="J52" s="21"/>
    </row>
    <row r="53" spans="1:10" s="35" customFormat="1" ht="25.5" customHeight="1">
      <c r="A53" s="1" t="e">
        <f>A47+1</f>
        <v>#REF!</v>
      </c>
      <c r="B53" s="22">
        <v>203</v>
      </c>
      <c r="C53" s="22" t="s">
        <v>65</v>
      </c>
      <c r="D53" s="25" t="s">
        <v>66</v>
      </c>
      <c r="E53" s="10" t="e">
        <f>#REF!+#REF!</f>
        <v>#REF!</v>
      </c>
      <c r="F53" s="36" t="e">
        <f>#REF!</f>
        <v>#REF!</v>
      </c>
      <c r="G53" s="36" t="e">
        <f>#REF!</f>
        <v>#REF!</v>
      </c>
      <c r="H53" s="36" t="e">
        <f>#REF!</f>
        <v>#REF!</v>
      </c>
      <c r="I53" s="20" t="e">
        <f>#REF!-H53</f>
        <v>#REF!</v>
      </c>
      <c r="J53" s="21"/>
    </row>
    <row r="54" spans="1:11" s="35" customFormat="1" ht="25.5" customHeight="1">
      <c r="A54" s="1"/>
      <c r="B54" s="22">
        <v>203</v>
      </c>
      <c r="C54" s="22" t="s">
        <v>67</v>
      </c>
      <c r="D54" s="25" t="s">
        <v>56</v>
      </c>
      <c r="E54" s="10"/>
      <c r="F54" s="36"/>
      <c r="G54" s="36"/>
      <c r="H54" s="36"/>
      <c r="I54" s="20"/>
      <c r="J54" s="21"/>
      <c r="K54" s="1"/>
    </row>
    <row r="55" spans="1:11" s="35" customFormat="1" ht="36" customHeight="1">
      <c r="A55" s="1"/>
      <c r="B55" s="22">
        <v>203</v>
      </c>
      <c r="C55" s="22" t="s">
        <v>68</v>
      </c>
      <c r="D55" s="25" t="s">
        <v>69</v>
      </c>
      <c r="E55" s="10"/>
      <c r="F55" s="36"/>
      <c r="G55" s="36"/>
      <c r="H55" s="36"/>
      <c r="I55" s="20"/>
      <c r="J55" s="21"/>
      <c r="K55" s="1"/>
    </row>
    <row r="56" spans="1:10" ht="60.75" customHeight="1">
      <c r="A56" s="1" t="e">
        <f>#REF!+1</f>
        <v>#REF!</v>
      </c>
      <c r="B56" s="22">
        <v>203</v>
      </c>
      <c r="C56" s="22" t="s">
        <v>70</v>
      </c>
      <c r="D56" s="39" t="s">
        <v>71</v>
      </c>
      <c r="E56" s="26"/>
      <c r="F56" s="27"/>
      <c r="G56" s="27"/>
      <c r="H56" s="27"/>
      <c r="I56" s="20"/>
      <c r="J56" s="21"/>
    </row>
    <row r="57" spans="1:10" ht="36" customHeight="1">
      <c r="A57" s="1" t="e">
        <f aca="true" t="shared" si="1" ref="A57:A58">A56+1</f>
        <v>#REF!</v>
      </c>
      <c r="B57" s="22">
        <v>203</v>
      </c>
      <c r="C57" s="22" t="s">
        <v>72</v>
      </c>
      <c r="D57" s="40" t="s">
        <v>73</v>
      </c>
      <c r="E57" s="10" t="e">
        <f>#REF!+#REF!+E69+#REF!+#REF!+#REF!</f>
        <v>#REF!</v>
      </c>
      <c r="F57" s="36">
        <v>9095300</v>
      </c>
      <c r="G57" s="36" t="e">
        <f>G58+G69+#REF!+#REF!</f>
        <v>#REF!</v>
      </c>
      <c r="H57" s="36">
        <v>2303500</v>
      </c>
      <c r="I57" s="20" t="e">
        <f>#REF!-H57</f>
        <v>#REF!</v>
      </c>
      <c r="J57" s="21" t="e">
        <f>#REF!/H57*100</f>
        <v>#REF!</v>
      </c>
    </row>
    <row r="58" spans="1:10" ht="16.5" customHeight="1">
      <c r="A58" s="1" t="e">
        <f t="shared" si="1"/>
        <v>#REF!</v>
      </c>
      <c r="B58" s="22">
        <v>203</v>
      </c>
      <c r="C58" s="22" t="s">
        <v>74</v>
      </c>
      <c r="D58" s="40" t="s">
        <v>75</v>
      </c>
      <c r="E58" s="38"/>
      <c r="F58" s="36">
        <v>5017190</v>
      </c>
      <c r="G58" s="36">
        <v>20202</v>
      </c>
      <c r="H58" s="36">
        <v>2189500</v>
      </c>
      <c r="I58" s="20" t="e">
        <f>#REF!-H58</f>
        <v>#REF!</v>
      </c>
      <c r="J58" s="21" t="e">
        <f>#REF!/H58*100</f>
        <v>#REF!</v>
      </c>
    </row>
    <row r="59" spans="2:10" ht="84.75" customHeight="1">
      <c r="B59" s="22">
        <v>203</v>
      </c>
      <c r="C59" s="22" t="s">
        <v>76</v>
      </c>
      <c r="D59" s="40" t="s">
        <v>77</v>
      </c>
      <c r="E59" s="38"/>
      <c r="F59" s="36"/>
      <c r="G59" s="36"/>
      <c r="H59" s="36"/>
      <c r="I59" s="20"/>
      <c r="J59" s="21"/>
    </row>
    <row r="60" spans="1:10" ht="25.5" customHeight="1">
      <c r="A60" s="1" t="e">
        <f>A58+1</f>
        <v>#REF!</v>
      </c>
      <c r="B60" s="22">
        <v>203</v>
      </c>
      <c r="C60" s="22" t="s">
        <v>78</v>
      </c>
      <c r="D60" s="41" t="s">
        <v>79</v>
      </c>
      <c r="E60" s="38"/>
      <c r="F60" s="36"/>
      <c r="G60" s="36"/>
      <c r="H60" s="36"/>
      <c r="I60" s="20"/>
      <c r="J60" s="21"/>
    </row>
    <row r="61" spans="1:10" ht="48.75" customHeight="1">
      <c r="A61" s="1" t="e">
        <f>A60+1</f>
        <v>#REF!</v>
      </c>
      <c r="B61" s="22">
        <v>203</v>
      </c>
      <c r="C61" s="22" t="s">
        <v>80</v>
      </c>
      <c r="D61" s="41" t="s">
        <v>81</v>
      </c>
      <c r="E61" s="38"/>
      <c r="F61" s="36"/>
      <c r="G61" s="36"/>
      <c r="H61" s="36"/>
      <c r="I61" s="42"/>
      <c r="J61" s="43"/>
    </row>
    <row r="62" spans="1:10" s="45" customFormat="1" ht="71.25" customHeight="1">
      <c r="A62" s="1" t="e">
        <f>#REF!+1</f>
        <v>#REF!</v>
      </c>
      <c r="B62" s="22">
        <v>203</v>
      </c>
      <c r="C62" s="22" t="s">
        <v>24</v>
      </c>
      <c r="D62" s="41" t="s">
        <v>25</v>
      </c>
      <c r="E62" s="11"/>
      <c r="F62" s="44"/>
      <c r="G62" s="44"/>
      <c r="H62" s="44"/>
      <c r="I62" s="42"/>
      <c r="J62" s="43"/>
    </row>
    <row r="63" spans="1:10" s="45" customFormat="1" ht="59.25" customHeight="1">
      <c r="A63" s="1"/>
      <c r="B63" s="22">
        <v>203</v>
      </c>
      <c r="C63" s="22" t="s">
        <v>26</v>
      </c>
      <c r="D63" s="25" t="s">
        <v>27</v>
      </c>
      <c r="E63" s="11"/>
      <c r="F63" s="44"/>
      <c r="G63" s="44"/>
      <c r="H63" s="44"/>
      <c r="I63" s="42"/>
      <c r="J63" s="43"/>
    </row>
    <row r="64" spans="1:10" s="45" customFormat="1" ht="50.25" customHeight="1">
      <c r="A64" s="1" t="e">
        <f>A62+1</f>
        <v>#REF!</v>
      </c>
      <c r="B64" s="22">
        <v>203</v>
      </c>
      <c r="C64" s="22" t="s">
        <v>82</v>
      </c>
      <c r="D64" s="41" t="s">
        <v>83</v>
      </c>
      <c r="E64" s="11"/>
      <c r="F64" s="44"/>
      <c r="G64" s="44"/>
      <c r="H64" s="44"/>
      <c r="I64" s="42"/>
      <c r="J64" s="43"/>
    </row>
    <row r="65" spans="1:10" s="45" customFormat="1" ht="27" customHeight="1">
      <c r="A65" s="1" t="e">
        <f>A64+1</f>
        <v>#REF!</v>
      </c>
      <c r="B65" s="22">
        <v>203</v>
      </c>
      <c r="C65" s="22" t="s">
        <v>84</v>
      </c>
      <c r="D65" s="41" t="s">
        <v>85</v>
      </c>
      <c r="E65" s="11"/>
      <c r="F65" s="44"/>
      <c r="G65" s="44"/>
      <c r="H65" s="44"/>
      <c r="I65" s="42"/>
      <c r="J65" s="43"/>
    </row>
    <row r="66" spans="1:10" s="45" customFormat="1" ht="27" customHeight="1">
      <c r="A66" s="1"/>
      <c r="B66" s="22">
        <v>203</v>
      </c>
      <c r="C66" s="22" t="s">
        <v>86</v>
      </c>
      <c r="D66" s="46" t="s">
        <v>87</v>
      </c>
      <c r="E66" s="11"/>
      <c r="F66" s="44"/>
      <c r="G66" s="44"/>
      <c r="H66" s="44"/>
      <c r="I66" s="42"/>
      <c r="J66" s="43"/>
    </row>
    <row r="67" spans="1:10" s="45" customFormat="1" ht="19.5" customHeight="1">
      <c r="A67" s="1" t="e">
        <f>A65+1</f>
        <v>#REF!</v>
      </c>
      <c r="B67" s="22">
        <v>203</v>
      </c>
      <c r="C67" s="22" t="s">
        <v>88</v>
      </c>
      <c r="D67" s="41" t="s">
        <v>89</v>
      </c>
      <c r="E67" s="11"/>
      <c r="F67" s="44"/>
      <c r="G67" s="44"/>
      <c r="H67" s="44"/>
      <c r="I67" s="42"/>
      <c r="J67" s="43"/>
    </row>
    <row r="68" spans="1:10" s="45" customFormat="1" ht="24" customHeight="1">
      <c r="A68" s="1"/>
      <c r="B68" s="22">
        <v>203</v>
      </c>
      <c r="C68" s="22" t="s">
        <v>90</v>
      </c>
      <c r="D68" s="46" t="s">
        <v>91</v>
      </c>
      <c r="E68" s="11"/>
      <c r="F68" s="44"/>
      <c r="G68" s="44"/>
      <c r="H68" s="44"/>
      <c r="I68" s="42"/>
      <c r="J68" s="43"/>
    </row>
    <row r="69" spans="1:10" s="45" customFormat="1" ht="35.25" customHeight="1">
      <c r="A69" s="1" t="e">
        <f>A67+1</f>
        <v>#REF!</v>
      </c>
      <c r="B69" s="22">
        <v>203</v>
      </c>
      <c r="C69" s="22" t="s">
        <v>92</v>
      </c>
      <c r="D69" s="41" t="s">
        <v>93</v>
      </c>
      <c r="E69" s="11"/>
      <c r="F69" s="44"/>
      <c r="G69" s="44"/>
      <c r="H69" s="44"/>
      <c r="I69" s="20" t="e">
        <f>#REF!-H69</f>
        <v>#REF!</v>
      </c>
      <c r="J69" s="21"/>
    </row>
  </sheetData>
  <sheetProtection selectLockedCells="1" selectUnlockedCells="1"/>
  <mergeCells count="10">
    <mergeCell ref="D2:H2"/>
    <mergeCell ref="D3:H3"/>
    <mergeCell ref="D4:H4"/>
    <mergeCell ref="D5:H5"/>
    <mergeCell ref="D6:H6"/>
    <mergeCell ref="B8:J9"/>
    <mergeCell ref="B11:C11"/>
    <mergeCell ref="D11:D12"/>
    <mergeCell ref="B14:D14"/>
    <mergeCell ref="B34:D34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Метлова_Ю_В</dc:creator>
  <cp:keywords/>
  <dc:description/>
  <cp:lastModifiedBy/>
  <cp:lastPrinted>2019-12-25T11:15:29Z</cp:lastPrinted>
  <dcterms:created xsi:type="dcterms:W3CDTF">2010-02-25T11:28:16Z</dcterms:created>
  <dcterms:modified xsi:type="dcterms:W3CDTF">2019-12-26T05:35:12Z</dcterms:modified>
  <cp:category/>
  <cp:version/>
  <cp:contentType/>
  <cp:contentStatus/>
  <cp:revision>4</cp:revision>
</cp:coreProperties>
</file>