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<sst xmlns="http://schemas.openxmlformats.org/spreadsheetml/2006/main" count="280" uniqueCount="134">
  <si>
    <t>Приложение №</t>
  </si>
  <si>
    <t>к решению Совета народных депутатов</t>
  </si>
  <si>
    <t>МО Илькинское сельское поселение</t>
  </si>
  <si>
    <t>От __17.12.2013 г  № 32</t>
  </si>
  <si>
    <t>Распределение бюджетных ассигнований по целевым статьям (муниципальным программам МО Илькинское сельское поселение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Илькинское сельское поселение на 2014 год</t>
  </si>
  <si>
    <t>тыс.руб.</t>
  </si>
  <si>
    <t>Наименование расходов</t>
  </si>
  <si>
    <t>ЦСР</t>
  </si>
  <si>
    <t>ВР</t>
  </si>
  <si>
    <t>Рз</t>
  </si>
  <si>
    <t>ПР</t>
  </si>
  <si>
    <t>#Н/Д</t>
  </si>
  <si>
    <t>Сумма на 2014 год</t>
  </si>
  <si>
    <t>Расходы на выплаты по оплате труда высшего должностного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</si>
  <si>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7790011</t>
  </si>
  <si>
    <t>100</t>
  </si>
  <si>
    <t>Итого:</t>
  </si>
  <si>
    <t xml:space="preserve"> Муниципальноя программа "Обеспечение территории муниципального образования Илькинское сельское поселение документацией для осуществления градостроительной деятельности на 2014-2020 годы"</t>
  </si>
  <si>
    <t>0100000</t>
  </si>
  <si>
    <t xml:space="preserve"> Расходы на мероприятия в рамках муниципальной программы "Обеспечение территории муниципального образования Илькинское сельское поселение документацией для осуществления градостроительной деятельности на 2014-2020 годы" (Закупка товаров, работ и услуг для государственных (муниципальных) нужд)</t>
  </si>
  <si>
    <t>0112008</t>
  </si>
  <si>
    <t>200</t>
  </si>
  <si>
    <t>04</t>
  </si>
  <si>
    <t>12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</si>
  <si>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рамках подпрограммы «Стимулирование развития жилищного строительства» муниципальной программы «Обеспечение доступным и комфортным жильем населения муниципального образования Илькинское сельское поселение Меленковского района Владимирской области на 2014-2016 г.г.» (Межбюджетные трансферты)</t>
  </si>
  <si>
    <t>0128305</t>
  </si>
  <si>
    <t>500</t>
  </si>
  <si>
    <t>05</t>
  </si>
  <si>
    <t>02</t>
  </si>
  <si>
    <t xml:space="preserve">Строительство жилья  в рамках подпрограммы «Социальное жилье» муниципальной программы «Обеспечение доступным и комфортным жильем населения муниципального образования Илькинское сельское поселение Меленковского района Владимирской области на 2014 - 2016 г.г.» (Межбюджетные трансферты)
</t>
  </si>
  <si>
    <t>0138309</t>
  </si>
  <si>
    <t>01</t>
  </si>
  <si>
    <t>Муниципальная программа "Устойчивое развитие сельских территории муниципального образования Илькинское сельское поселение Меленковского района Владимирской области на 2014 – 2016 г.г."</t>
  </si>
  <si>
    <t>0200000</t>
  </si>
  <si>
    <t>Комлексное обустройство сельской местности объектами социальной и инженерной инфраструктуры, в рамках муниципальной программы "Устойчивое развитие сельских территории муниципального образования Илькинское сельское поселение Меленковского района Владимирской области на 2014 – 2016 г.г." (Капитальные вложения в объекты недвижимого имущества государственной (муниципальной) собственности)</t>
  </si>
  <si>
    <t>0204018</t>
  </si>
  <si>
    <t>400</t>
  </si>
  <si>
    <t xml:space="preserve">Муниципальная программа "Энергосбережение и повышение надежности энергетической эффективности муниципального образования Илькинское сельское поселение на 2014-2016 годы" </t>
  </si>
  <si>
    <t>0500000</t>
  </si>
  <si>
    <t xml:space="preserve">           Мероприятия, направленные на снижение потребления и потерь электрической энергии и на повышение надежности электроснабжения, в рамках муниципальной программы "Энергосбережение и повышение надежности энергетической эффективности муниципального образования Илькинское сельское поселение на 2014-2016 годы" (Закупка товаров, работ и услуг для государственных (муниципальных) нужд)</t>
  </si>
  <si>
    <t>0502083</t>
  </si>
  <si>
    <t>Целевая программа "Защита населения и территорий от чрезвычайных ситуаций, обеспечение пожарной безопасности и безопасности людей на водных объектах муниципального образования Илькинское сельское поселение Меленковского района Владимирской области на 2013 - 2015 г.г."</t>
  </si>
  <si>
    <t>0900000</t>
  </si>
  <si>
    <t xml:space="preserve"> Расходы на мероприятия по целевой программе "Защита населения и территорий от чрезвычайных ситуаций, обеспечение пожарной безопасности и безопасности людей на водных объектах муниципального образования Илькинское сельское поселение Меленковского района Владимирской области на 2013 - 2015 г.г" (Закупка товаров, работ и услуг для государственных (муниципальных нужд))</t>
  </si>
  <si>
    <t>0902081</t>
  </si>
  <si>
    <t>03</t>
  </si>
  <si>
    <t>09</t>
  </si>
  <si>
    <t>Муниципальная целевая программа  "Сохранение и развитие культуры муниципального образования Илькинское сельское поселение Меленковского района Владимирской области на 2014 - 2016 гг"</t>
  </si>
  <si>
    <t>1400000</t>
  </si>
  <si>
    <t xml:space="preserve">Подпрограмма "Расходы на обеспечение деятельности (оказание услуг) учреждения, обеспечивающего развитие культурно-досуговой деятельности " </t>
  </si>
  <si>
    <t>1410000</t>
  </si>
  <si>
    <t>Расходы на обеспечение деятельности (оказание услуг) домов культуры   в  рамках подпрограммы "Расходы на обеспечение деятельности (оказание услуг) учреждения, обеспечивающего развитие культурно-досуговой деятельности и народного творчества" в рамках программы "Сохранение и развитие культуры муниципального образования Илькинское сельское поселение Меленковского района Владимирской области на 2014 - 2016 гг" (Предоставление субсидий бюджетным, автономным учреждениям и иным некоммерческим организациям)</t>
  </si>
  <si>
    <t>141ДЦ59</t>
  </si>
  <si>
    <t>600</t>
  </si>
  <si>
    <t>08</t>
  </si>
  <si>
    <t>Софинансирование расходов по повышению оплаты труда в  рамках подпрограммы "Расходы на обеспечение деятельности (оказание услуг) учреждения, обеспечивающего развитие культурно-досуговой деятельности и народного творчества" в рамках программы "Сохранение и развитие культуры муниципального образования Илькинское сельское поселение Меленковского района Владимирской области на 2014 - 2016 гг" (Предоставление субсидий бюджетным, автономным учреждениям и иным некоммерческим организациям)</t>
  </si>
  <si>
    <t>141Д039</t>
  </si>
  <si>
    <t>Подпрограмма "Расходы на обеспечение деятельности (оказание услуг) учреждения, обеспечивающего развитие библиотечного обслуживания поселения"</t>
  </si>
  <si>
    <t>1420000</t>
  </si>
  <si>
    <t>Расходы на обеспечение деятельности (оказание услуг) библиотек  в рамках подпрограммы "Расходы на обеспечение деятельности (оказание услуг) учреждения, обеспечивающего развитие библиотечного обслуживания поселения" в рамках программы "Сохранение и развитие культуры муниципального образования Илькинское сельское поселение Меленковского района Владимирской области на 2014 - 2016 гг"" (Предоставление субсидий бюджетным, автономным учреждениям и иным некоммерческим организациям)</t>
  </si>
  <si>
    <t>142БД59</t>
  </si>
  <si>
    <t>Софинансирование расходов по повышению оплаты труда в рамках подпрограммы "Расходы на обеспечение деятельности (оказание услуг) учреждения, обеспечивающего развитие библиотечного обслуживания поселения" в рамках программы "Сохранение и развитие культуры муниципального образования Илькинское сельское поселение Меленковского района Владимирской области на 2014 - 2016 гг"" (Предоставление субсидий бюджетным, автономным учреждениям и иным некоммерческим организациям)</t>
  </si>
  <si>
    <t>142Б039</t>
  </si>
  <si>
    <t>Глава муниципального образования Илькинское сельское поселение</t>
  </si>
  <si>
    <t>7700000</t>
  </si>
  <si>
    <t>Непрограммные расходы органов местного самоуправления</t>
  </si>
  <si>
    <t>9990000</t>
  </si>
  <si>
    <t xml:space="preserve">        Организация освещения улиц (Закупка товаров, работ и услуг для государственных (муниципальных) нужд)</t>
  </si>
  <si>
    <t xml:space="preserve">        Организация озеленения территории (Закупка товаров, работ и услуг для государственных (муниципальных) нужд)</t>
  </si>
  <si>
    <t xml:space="preserve">        Организация содержания мест захоронения (Закупка товаров, работ и услуг для государственных (муниципальных) нужд)</t>
  </si>
  <si>
    <t xml:space="preserve">        Прочие мероприятия по благоустройству (Закупка товаров, работ и услуг для государственных (муниципальных) нужд)</t>
  </si>
  <si>
    <t>Содержание, капитальный ремонт и ремонт автомобильных дорог общего пользования местного значения  за счет средств муниципального дорожного фонда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</si>
  <si>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</si>
  <si>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9990011</t>
  </si>
  <si>
    <t>Расходы на обеспечение  функций  органов местного самоуправления в рамках непрограммных расходов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</si>
  <si>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9990019</t>
  </si>
  <si>
    <t>Расходы на обеспечение  функций  органов местного самоуправления в рамках непрограммных расходов (Закупка товаров, работ и услуг для государственных (муниципальных нужд))</t>
  </si>
  <si>
    <t>Резервный фонд администрации МО Илькинское сельское поселение в рамках непрограммных расходов органов местного самоуправления (иные бюджетные ассигнования)</t>
  </si>
  <si>
    <t>9992082</t>
  </si>
  <si>
    <t>800</t>
  </si>
  <si>
    <t>11</t>
  </si>
  <si>
    <t xml:space="preserve"> Оценка недвижимости, признание прав и регулирование отношений по муниципальной собственности  в рамках непрограммных расходов  исполнительных органов местных администраций (Закупка товаров, работ и услуг для государственных (муниципальных) нужд</t>
  </si>
  <si>
    <t>9992085</t>
  </si>
  <si>
    <t>13</t>
  </si>
  <si>
    <t>Осуществление первичного воинского учета на территориях, где отсутствуют военные комиссариаты, в рамках подпрограммы "Повышение эффективности бюджетных расходов на содержание органов государственной власти, органов местного самоуправления и администрирование субвенций на осуществление первичного воинского учета в муниципальных образованиях, где отсутствуют военные комиссариаты" государственной программы Владимирской области "Управление государственными финансами и государственным долгом Владимирской области"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</si>
  <si>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9995118</t>
  </si>
  <si>
    <t>Осуществление первичного воинского учета на территориях, где отсутствуют военные комиссариаты, в рамках подпрограммы "Повышение эффективности бюджетных расходов на содержание органов государственной власти, органов местного самоуправления и администрирование субвенций на осуществление первичного воинского учета в муниципальных образованиях, где отсутствуют военные комиссариаты" государственной программы Владимирской области "Управление государственными финансами и государственным долгом Владимирской области" (Закупка товаров, работ и услуг для муниципальных нужд)</t>
  </si>
  <si>
    <t>Софинансирование проведения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на 2014-2020 годы" (Предоставление субсидий бюджетным, автономным учреждениям и иным некоммерческим организациям))</t>
  </si>
  <si>
    <t>9997053</t>
  </si>
  <si>
    <t xml:space="preserve">Софинансирование расходов по проведения ремонтных, противоаварийных работ и противопожарных мероприятий в зданиях муниципальных учреждений культуры МО Илькинское сельское поселение в рамках непрограммных расходов </t>
  </si>
  <si>
    <t>999Д053</t>
  </si>
  <si>
    <t xml:space="preserve">       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</si>
  <si>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9998068</t>
  </si>
  <si>
    <t xml:space="preserve">       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</t>
  </si>
  <si>
    <t>9998079</t>
  </si>
  <si>
    <t>9998088</t>
  </si>
  <si>
    <t>9998095</t>
  </si>
  <si>
    <t>9998096</t>
  </si>
  <si>
    <t>9998097</t>
  </si>
  <si>
    <t>9998098</t>
  </si>
  <si>
    <t xml:space="preserve">      Мобилизационная и вневойсковая подготовка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</si>
  <si>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</si>
  <si>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9998069</t>
  </si>
  <si>
    <t xml:space="preserve">      Другие вопросы в области национальной экономики</t>
  </si>
  <si>
    <t xml:space="preserve">        ДЦП "Жилище" на 2011-2015 годы", подпрограмма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</si>
  <si>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5223102</t>
  </si>
  <si>
    <t xml:space="preserve">          Прочая закупка товаров, работ, услуг для муниципал</t>
  </si>
  <si>
    <t>244</t>
  </si>
  <si>
    <t xml:space="preserve">            Прочие работы, услуги</t>
  </si>
  <si>
    <t xml:space="preserve">        МЦП "Создание системы кадастра недвижимости на 2010-2012 годы в Меленковском районе"</t>
  </si>
  <si>
    <t>7950101</t>
  </si>
  <si>
    <t xml:space="preserve">        МЦП "Обеспечение территориии Меленковского района документами территориального планирования по поселениям"</t>
  </si>
  <si>
    <t>7950102</t>
  </si>
  <si>
    <t xml:space="preserve">          Бюджетные инвестиции в объекты муниципальной собственности казенным учреждениям</t>
  </si>
  <si>
    <t>6000500</t>
  </si>
  <si>
    <t>411</t>
  </si>
  <si>
    <t xml:space="preserve">            Увеличение стоимости основных средств</t>
  </si>
  <si>
    <t xml:space="preserve">          Уплата налога на имущество и земельного налога</t>
  </si>
  <si>
    <t>851</t>
  </si>
  <si>
    <t xml:space="preserve">            Прочие расходы</t>
  </si>
  <si>
    <t xml:space="preserve">          Уплата прочих налогов, сборов и иных обязат платеж</t>
  </si>
  <si>
    <t>852</t>
  </si>
  <si>
    <t xml:space="preserve">      Другие вопросы в области жилищно-коммунального хозяйства</t>
  </si>
  <si>
    <t>Расходы на обеспечение деятельности (оказание услуг) муниципальных учреждений в рамках непрограммных расходов (Предоставление субсидий бюджетным, автономным учреждениям и иным некоммерческим организациям)</t>
  </si>
  <si>
    <t>999ПП59</t>
  </si>
  <si>
    <t>07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</si>
  <si>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</si>
  <si>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9995146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</si>
  <si>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 (Предоставление субсидий бюджетным, автономным учреждениям и иным некоммерческим организациям)</t>
  </si>
  <si>
    <t>9997039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</si>
  <si>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</si>
  <si>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9997023</t>
  </si>
  <si>
    <t>9998099</t>
  </si>
  <si>
    <t>Всего расходов: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</si>
</sst>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4" fontId="3" fillId="0" borderId="10" xfId="0" applyNumberFormat="1" applyFont="1" applyFill="1" applyBorder="1" applyAlignment="1">
      <alignment horizontal="center" vertical="top" shrinkToFit="1"/>
    </xf>
    <xf numFmtId="4" fontId="3" fillId="34" borderId="11" xfId="0" applyNumberFormat="1" applyFont="1" applyFill="1" applyBorder="1" applyAlignment="1">
      <alignment horizontal="right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164" fontId="6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horizontal="left" vertical="top" wrapText="1" shrinkToFit="1"/>
    </xf>
    <xf numFmtId="4" fontId="2" fillId="0" borderId="10" xfId="0" applyNumberFormat="1" applyFont="1" applyFill="1" applyBorder="1" applyAlignment="1">
      <alignment horizontal="center" vertical="top" shrinkToFit="1"/>
    </xf>
    <xf numFmtId="0" fontId="5" fillId="33" borderId="12" xfId="0" applyFont="1" applyFill="1" applyBorder="1" applyAlignment="1">
      <alignment horizontal="justify" vertical="top" wrapText="1"/>
    </xf>
    <xf numFmtId="0" fontId="5" fillId="33" borderId="13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shrinkToFit="1"/>
    </xf>
    <xf numFmtId="0" fontId="7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shrinkToFit="1"/>
    </xf>
    <xf numFmtId="4" fontId="7" fillId="0" borderId="10" xfId="0" applyNumberFormat="1" applyFont="1" applyFill="1" applyBorder="1" applyAlignment="1">
      <alignment horizontal="center" vertical="top" shrinkToFit="1"/>
    </xf>
    <xf numFmtId="4" fontId="7" fillId="34" borderId="11" xfId="0" applyNumberFormat="1" applyFont="1" applyFill="1" applyBorder="1" applyAlignment="1">
      <alignment horizontal="right" vertical="top" shrinkToFit="1"/>
    </xf>
    <xf numFmtId="4" fontId="7" fillId="34" borderId="10" xfId="0" applyNumberFormat="1" applyFont="1" applyFill="1" applyBorder="1" applyAlignment="1">
      <alignment horizontal="right" vertical="top" shrinkToFi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top" shrinkToFit="1"/>
    </xf>
    <xf numFmtId="0" fontId="2" fillId="33" borderId="14" xfId="0" applyFont="1" applyFill="1" applyBorder="1" applyAlignment="1">
      <alignment vertical="top" wrapText="1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33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center" vertical="top" shrinkToFit="1"/>
    </xf>
    <xf numFmtId="164" fontId="2" fillId="0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3" fillId="0" borderId="15" xfId="0" applyNumberFormat="1" applyFont="1" applyFill="1" applyBorder="1" applyAlignment="1">
      <alignment horizontal="right" vertical="top" shrinkToFit="1"/>
    </xf>
    <xf numFmtId="4" fontId="3" fillId="34" borderId="15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K5" sqref="K5"/>
    </sheetView>
  </sheetViews>
  <sheetFormatPr defaultColWidth="9.140625" defaultRowHeight="15" outlineLevelRow="5"/>
  <cols>
    <col min="1" max="1" width="40.00390625" style="1" customWidth="1"/>
    <col min="2" max="2" width="9.7109375" style="1" customWidth="1"/>
    <col min="3" max="3" width="7.28125" style="1" customWidth="1"/>
    <col min="4" max="4" width="6.140625" style="1" customWidth="1"/>
    <col min="5" max="5" width="5.28125" style="1" customWidth="1"/>
    <col min="6" max="7" width="0" style="1" hidden="1" customWidth="1"/>
    <col min="8" max="8" width="11.7109375" style="2" customWidth="1"/>
    <col min="9" max="10" width="0" style="1" hidden="1" customWidth="1"/>
    <col min="11" max="11" width="10.8515625" style="1" customWidth="1"/>
    <col min="12" max="16384" width="9.140625" style="1" customWidth="1"/>
  </cols>
  <sheetData>
    <row r="1" spans="1:10" ht="12.75">
      <c r="A1" s="3"/>
      <c r="C1" s="1" t="s">
        <v>0</v>
      </c>
      <c r="E1" s="1">
        <v>9</v>
      </c>
      <c r="F1" s="3"/>
      <c r="G1" s="3"/>
      <c r="I1" s="4"/>
      <c r="J1" s="4"/>
    </row>
    <row r="2" spans="1:10" ht="12.75">
      <c r="A2" s="5"/>
      <c r="C2" s="1" t="s">
        <v>1</v>
      </c>
      <c r="F2" s="5"/>
      <c r="G2" s="5"/>
      <c r="I2" s="6"/>
      <c r="J2" s="6"/>
    </row>
    <row r="3" spans="1:10" ht="12.75">
      <c r="A3" s="5"/>
      <c r="C3" s="1" t="s">
        <v>2</v>
      </c>
      <c r="F3" s="5"/>
      <c r="G3" s="5"/>
      <c r="I3" s="6"/>
      <c r="J3" s="6"/>
    </row>
    <row r="4" spans="1:10" ht="12.75">
      <c r="A4" s="7"/>
      <c r="B4" s="7"/>
      <c r="C4" s="7" t="s">
        <v>3</v>
      </c>
      <c r="D4" s="7"/>
      <c r="E4" s="7"/>
      <c r="F4" s="7"/>
      <c r="G4" s="7"/>
      <c r="H4" s="7"/>
      <c r="I4" s="6"/>
      <c r="J4" s="6"/>
    </row>
    <row r="5" spans="1:10" ht="12.75">
      <c r="A5" s="5"/>
      <c r="B5" s="5"/>
      <c r="C5" s="5"/>
      <c r="D5" s="5"/>
      <c r="E5" s="5"/>
      <c r="F5" s="5"/>
      <c r="G5" s="5"/>
      <c r="I5" s="6"/>
      <c r="J5" s="6"/>
    </row>
    <row r="6" spans="1:10" ht="96" customHeight="1">
      <c r="A6" s="53" t="s">
        <v>4</v>
      </c>
      <c r="B6" s="53"/>
      <c r="C6" s="53"/>
      <c r="D6" s="53"/>
      <c r="E6" s="53"/>
      <c r="F6" s="53"/>
      <c r="G6" s="53"/>
      <c r="H6" s="53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54" t="s">
        <v>5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25.5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11</v>
      </c>
      <c r="H9" s="9" t="s">
        <v>12</v>
      </c>
      <c r="I9" s="10" t="s">
        <v>11</v>
      </c>
      <c r="J9" s="11" t="s">
        <v>11</v>
      </c>
    </row>
    <row r="10" spans="1:10" ht="38.25" customHeight="1" hidden="1" outlineLevel="2">
      <c r="A10" s="12" t="s">
        <v>13</v>
      </c>
      <c r="B10" s="13" t="s">
        <v>14</v>
      </c>
      <c r="C10" s="13"/>
      <c r="D10" s="13"/>
      <c r="E10" s="13" t="s">
        <v>15</v>
      </c>
      <c r="F10" s="13"/>
      <c r="G10" s="13"/>
      <c r="H10" s="14">
        <f>H31</f>
        <v>589</v>
      </c>
      <c r="I10" s="15">
        <v>0</v>
      </c>
      <c r="J10" s="16">
        <v>0</v>
      </c>
    </row>
    <row r="11" spans="1:10" ht="15" customHeight="1" outlineLevel="2">
      <c r="A11" s="17" t="s">
        <v>16</v>
      </c>
      <c r="B11" s="18"/>
      <c r="C11" s="18"/>
      <c r="D11" s="18"/>
      <c r="E11" s="18"/>
      <c r="F11" s="18"/>
      <c r="G11" s="18"/>
      <c r="H11" s="14">
        <f>H12+H18+H21+H23+H30+H32+H16</f>
        <v>19577.699999999997</v>
      </c>
      <c r="I11" s="15"/>
      <c r="J11" s="16"/>
    </row>
    <row r="12" spans="1:10" ht="81" customHeight="1" outlineLevel="2">
      <c r="A12" s="17" t="s">
        <v>17</v>
      </c>
      <c r="B12" s="18" t="s">
        <v>18</v>
      </c>
      <c r="C12" s="18"/>
      <c r="D12" s="18"/>
      <c r="E12" s="18"/>
      <c r="F12" s="18"/>
      <c r="G12" s="18"/>
      <c r="H12" s="14">
        <f>H13+H14+H15</f>
        <v>3550</v>
      </c>
      <c r="I12" s="15"/>
      <c r="J12" s="16"/>
    </row>
    <row r="13" spans="1:10" ht="111" customHeight="1" outlineLevel="2">
      <c r="A13" s="19" t="s">
        <v>19</v>
      </c>
      <c r="B13" s="13" t="s">
        <v>20</v>
      </c>
      <c r="C13" s="13" t="s">
        <v>21</v>
      </c>
      <c r="D13" s="13" t="s">
        <v>22</v>
      </c>
      <c r="E13" s="13" t="s">
        <v>23</v>
      </c>
      <c r="F13" s="13"/>
      <c r="G13" s="13"/>
      <c r="H13" s="20">
        <v>156</v>
      </c>
      <c r="I13" s="15"/>
      <c r="J13" s="16"/>
    </row>
    <row r="14" spans="1:10" ht="179.25" customHeight="1" outlineLevel="2">
      <c r="A14" s="21" t="s">
        <v>24</v>
      </c>
      <c r="B14" s="13" t="s">
        <v>25</v>
      </c>
      <c r="C14" s="13" t="s">
        <v>26</v>
      </c>
      <c r="D14" s="13" t="s">
        <v>27</v>
      </c>
      <c r="E14" s="13" t="s">
        <v>28</v>
      </c>
      <c r="F14" s="13"/>
      <c r="G14" s="13"/>
      <c r="H14" s="20">
        <v>2674</v>
      </c>
      <c r="I14" s="15"/>
      <c r="J14" s="16"/>
    </row>
    <row r="15" spans="1:10" ht="111" customHeight="1" outlineLevel="2">
      <c r="A15" s="22" t="s">
        <v>29</v>
      </c>
      <c r="B15" s="13" t="s">
        <v>30</v>
      </c>
      <c r="C15" s="13" t="s">
        <v>26</v>
      </c>
      <c r="D15" s="13" t="s">
        <v>27</v>
      </c>
      <c r="E15" s="13" t="s">
        <v>31</v>
      </c>
      <c r="F15" s="13"/>
      <c r="G15" s="13"/>
      <c r="H15" s="20">
        <v>720</v>
      </c>
      <c r="I15" s="15"/>
      <c r="J15" s="16"/>
    </row>
    <row r="16" spans="1:10" ht="69" customHeight="1" outlineLevel="2">
      <c r="A16" s="23" t="s">
        <v>32</v>
      </c>
      <c r="B16" s="18" t="s">
        <v>33</v>
      </c>
      <c r="C16" s="13"/>
      <c r="D16" s="13"/>
      <c r="E16" s="13"/>
      <c r="F16" s="13"/>
      <c r="G16" s="13"/>
      <c r="H16" s="14">
        <f>H17</f>
        <v>2554</v>
      </c>
      <c r="I16" s="15"/>
      <c r="J16" s="16"/>
    </row>
    <row r="17" spans="1:10" ht="111" customHeight="1" outlineLevel="2">
      <c r="A17" s="24" t="s">
        <v>34</v>
      </c>
      <c r="B17" s="13" t="s">
        <v>35</v>
      </c>
      <c r="C17" s="13" t="s">
        <v>36</v>
      </c>
      <c r="D17" s="13" t="s">
        <v>27</v>
      </c>
      <c r="E17" s="13" t="s">
        <v>28</v>
      </c>
      <c r="F17" s="13"/>
      <c r="G17" s="13"/>
      <c r="H17" s="20">
        <v>2554</v>
      </c>
      <c r="I17" s="15"/>
      <c r="J17" s="16"/>
    </row>
    <row r="18" spans="1:10" ht="68.25" customHeight="1" outlineLevel="2">
      <c r="A18" s="17" t="s">
        <v>37</v>
      </c>
      <c r="B18" s="18" t="s">
        <v>38</v>
      </c>
      <c r="C18" s="18"/>
      <c r="D18" s="18"/>
      <c r="E18" s="18"/>
      <c r="F18" s="18"/>
      <c r="G18" s="18"/>
      <c r="H18" s="14">
        <f>H19</f>
        <v>100</v>
      </c>
      <c r="I18" s="15"/>
      <c r="J18" s="16"/>
    </row>
    <row r="19" spans="1:10" ht="126" customHeight="1" outlineLevel="2">
      <c r="A19" s="25" t="s">
        <v>39</v>
      </c>
      <c r="B19" s="13" t="s">
        <v>40</v>
      </c>
      <c r="C19" s="13" t="s">
        <v>21</v>
      </c>
      <c r="D19" s="13" t="s">
        <v>27</v>
      </c>
      <c r="E19" s="13" t="s">
        <v>28</v>
      </c>
      <c r="F19" s="13"/>
      <c r="G19" s="13"/>
      <c r="H19" s="20">
        <v>100</v>
      </c>
      <c r="I19" s="15"/>
      <c r="J19" s="16"/>
    </row>
    <row r="20" spans="1:10" ht="127.5" customHeight="1" hidden="1" outlineLevel="2">
      <c r="A20" s="25"/>
      <c r="B20" s="13"/>
      <c r="C20" s="13"/>
      <c r="D20" s="13"/>
      <c r="E20" s="13"/>
      <c r="F20" s="13"/>
      <c r="G20" s="13"/>
      <c r="H20" s="20"/>
      <c r="I20" s="15"/>
      <c r="J20" s="16"/>
    </row>
    <row r="21" spans="1:10" ht="111" customHeight="1" outlineLevel="2">
      <c r="A21" s="17" t="s">
        <v>41</v>
      </c>
      <c r="B21" s="18" t="s">
        <v>42</v>
      </c>
      <c r="C21" s="18"/>
      <c r="D21" s="18"/>
      <c r="E21" s="18"/>
      <c r="F21" s="18"/>
      <c r="G21" s="18"/>
      <c r="H21" s="14">
        <f>H22</f>
        <v>300</v>
      </c>
      <c r="I21" s="15"/>
      <c r="J21" s="16"/>
    </row>
    <row r="22" spans="1:10" ht="128.25" customHeight="1" outlineLevel="2">
      <c r="A22" s="26" t="s">
        <v>43</v>
      </c>
      <c r="B22" s="13" t="s">
        <v>44</v>
      </c>
      <c r="C22" s="13" t="s">
        <v>21</v>
      </c>
      <c r="D22" s="13" t="s">
        <v>45</v>
      </c>
      <c r="E22" s="13" t="s">
        <v>46</v>
      </c>
      <c r="F22" s="13"/>
      <c r="G22" s="13"/>
      <c r="H22" s="20">
        <v>300</v>
      </c>
      <c r="I22" s="15"/>
      <c r="J22" s="16"/>
    </row>
    <row r="23" spans="1:10" ht="69" customHeight="1" outlineLevel="2">
      <c r="A23" s="27" t="s">
        <v>47</v>
      </c>
      <c r="B23" s="18" t="s">
        <v>48</v>
      </c>
      <c r="C23" s="18"/>
      <c r="D23" s="18"/>
      <c r="E23" s="18"/>
      <c r="F23" s="18"/>
      <c r="G23" s="18"/>
      <c r="H23" s="14">
        <f>H24+H27</f>
        <v>3834</v>
      </c>
      <c r="I23" s="15"/>
      <c r="J23" s="16"/>
    </row>
    <row r="24" spans="1:10" ht="60" customHeight="1" outlineLevel="2">
      <c r="A24" s="26" t="s">
        <v>49</v>
      </c>
      <c r="B24" s="13" t="s">
        <v>50</v>
      </c>
      <c r="C24" s="18"/>
      <c r="D24" s="18"/>
      <c r="E24" s="18"/>
      <c r="F24" s="18"/>
      <c r="G24" s="18"/>
      <c r="H24" s="14">
        <f>H25+H26</f>
        <v>2391</v>
      </c>
      <c r="I24" s="15"/>
      <c r="J24" s="16"/>
    </row>
    <row r="25" spans="1:10" ht="159" customHeight="1" outlineLevel="2">
      <c r="A25" s="26" t="s">
        <v>51</v>
      </c>
      <c r="B25" s="28" t="s">
        <v>52</v>
      </c>
      <c r="C25" s="13" t="s">
        <v>53</v>
      </c>
      <c r="D25" s="13" t="s">
        <v>54</v>
      </c>
      <c r="E25" s="13" t="s">
        <v>31</v>
      </c>
      <c r="F25" s="13"/>
      <c r="G25" s="13"/>
      <c r="H25" s="20">
        <v>2356</v>
      </c>
      <c r="I25" s="15"/>
      <c r="J25" s="16"/>
    </row>
    <row r="26" spans="1:10" ht="170.25" customHeight="1" outlineLevel="2">
      <c r="A26" s="26" t="s">
        <v>55</v>
      </c>
      <c r="B26" s="28" t="s">
        <v>56</v>
      </c>
      <c r="C26" s="13" t="s">
        <v>53</v>
      </c>
      <c r="D26" s="13" t="s">
        <v>54</v>
      </c>
      <c r="E26" s="13" t="s">
        <v>31</v>
      </c>
      <c r="F26" s="13"/>
      <c r="G26" s="13"/>
      <c r="H26" s="20">
        <v>35</v>
      </c>
      <c r="I26" s="15"/>
      <c r="J26" s="16"/>
    </row>
    <row r="27" spans="1:10" ht="59.25" customHeight="1" outlineLevel="2">
      <c r="A27" s="26" t="s">
        <v>57</v>
      </c>
      <c r="B27" s="28" t="s">
        <v>58</v>
      </c>
      <c r="C27" s="13"/>
      <c r="D27" s="13"/>
      <c r="E27" s="13"/>
      <c r="F27" s="13"/>
      <c r="G27" s="13"/>
      <c r="H27" s="20">
        <f>H28+H29</f>
        <v>1443</v>
      </c>
      <c r="I27" s="15"/>
      <c r="J27" s="16"/>
    </row>
    <row r="28" spans="1:10" ht="165.75" customHeight="1" outlineLevel="2">
      <c r="A28" s="26" t="s">
        <v>59</v>
      </c>
      <c r="B28" s="28" t="s">
        <v>60</v>
      </c>
      <c r="C28" s="13" t="s">
        <v>53</v>
      </c>
      <c r="D28" s="13" t="s">
        <v>54</v>
      </c>
      <c r="E28" s="13" t="s">
        <v>31</v>
      </c>
      <c r="F28" s="13"/>
      <c r="G28" s="13"/>
      <c r="H28" s="20">
        <v>1409</v>
      </c>
      <c r="I28" s="15"/>
      <c r="J28" s="16"/>
    </row>
    <row r="29" spans="1:10" ht="177" customHeight="1" outlineLevel="2">
      <c r="A29" s="26" t="s">
        <v>61</v>
      </c>
      <c r="B29" s="28" t="s">
        <v>62</v>
      </c>
      <c r="C29" s="13" t="s">
        <v>53</v>
      </c>
      <c r="D29" s="13" t="s">
        <v>54</v>
      </c>
      <c r="E29" s="13" t="s">
        <v>31</v>
      </c>
      <c r="F29" s="13"/>
      <c r="G29" s="13"/>
      <c r="H29" s="20">
        <v>34</v>
      </c>
      <c r="I29" s="15"/>
      <c r="J29" s="16"/>
    </row>
    <row r="30" spans="1:10" s="34" customFormat="1" ht="36" customHeight="1" outlineLevel="2">
      <c r="A30" s="29" t="s">
        <v>63</v>
      </c>
      <c r="B30" s="30" t="s">
        <v>64</v>
      </c>
      <c r="C30" s="30"/>
      <c r="D30" s="30"/>
      <c r="E30" s="30"/>
      <c r="F30" s="30"/>
      <c r="G30" s="30"/>
      <c r="H30" s="31">
        <f>H31</f>
        <v>589</v>
      </c>
      <c r="I30" s="32"/>
      <c r="J30" s="33"/>
    </row>
    <row r="31" spans="1:10" ht="89.25" outlineLevel="3">
      <c r="A31" s="12" t="s">
        <v>13</v>
      </c>
      <c r="B31" s="13" t="s">
        <v>14</v>
      </c>
      <c r="C31" s="13" t="s">
        <v>15</v>
      </c>
      <c r="D31" s="13" t="s">
        <v>31</v>
      </c>
      <c r="E31" s="13" t="s">
        <v>28</v>
      </c>
      <c r="F31" s="13"/>
      <c r="G31" s="13"/>
      <c r="H31" s="20">
        <v>589</v>
      </c>
      <c r="I31" s="15">
        <v>0</v>
      </c>
      <c r="J31" s="16">
        <v>0</v>
      </c>
    </row>
    <row r="32" spans="1:10" ht="27" customHeight="1" outlineLevel="3">
      <c r="A32" s="35" t="s">
        <v>65</v>
      </c>
      <c r="B32" s="18" t="s">
        <v>66</v>
      </c>
      <c r="C32" s="18"/>
      <c r="D32" s="18"/>
      <c r="E32" s="18"/>
      <c r="F32" s="18"/>
      <c r="G32" s="18"/>
      <c r="H32" s="14">
        <f>H33+H34+H35+H36+H37+H38+H39+H40+H41+H42+H45+H46+H47+H48+H49+H50+H51+H52+H53+H54+H55+H56+H59+H77+H87+H88+H89+H90+H91</f>
        <v>8650.699999999999</v>
      </c>
      <c r="I32" s="15"/>
      <c r="J32" s="16"/>
    </row>
    <row r="33" spans="1:10" ht="45.75" customHeight="1" outlineLevel="3">
      <c r="A33" s="24" t="s">
        <v>67</v>
      </c>
      <c r="B33" s="36">
        <v>9992001</v>
      </c>
      <c r="C33" s="13" t="s">
        <v>21</v>
      </c>
      <c r="D33" s="13" t="s">
        <v>27</v>
      </c>
      <c r="E33" s="13" t="s">
        <v>45</v>
      </c>
      <c r="F33" s="13"/>
      <c r="G33" s="13"/>
      <c r="H33" s="37">
        <v>867</v>
      </c>
      <c r="I33" s="15"/>
      <c r="J33" s="16"/>
    </row>
    <row r="34" spans="1:10" ht="39.75" customHeight="1" outlineLevel="3">
      <c r="A34" s="24" t="s">
        <v>68</v>
      </c>
      <c r="B34" s="36">
        <v>9992003</v>
      </c>
      <c r="C34" s="13" t="s">
        <v>21</v>
      </c>
      <c r="D34" s="13" t="s">
        <v>27</v>
      </c>
      <c r="E34" s="13" t="s">
        <v>45</v>
      </c>
      <c r="F34" s="13"/>
      <c r="G34" s="13"/>
      <c r="H34" s="37">
        <v>15</v>
      </c>
      <c r="I34" s="15"/>
      <c r="J34" s="16"/>
    </row>
    <row r="35" spans="1:10" ht="42" customHeight="1" outlineLevel="3">
      <c r="A35" s="24" t="s">
        <v>69</v>
      </c>
      <c r="B35" s="36">
        <v>9992004</v>
      </c>
      <c r="C35" s="13" t="s">
        <v>21</v>
      </c>
      <c r="D35" s="13" t="s">
        <v>27</v>
      </c>
      <c r="E35" s="13" t="s">
        <v>45</v>
      </c>
      <c r="F35" s="13"/>
      <c r="G35" s="13"/>
      <c r="H35" s="37">
        <v>60</v>
      </c>
      <c r="I35" s="15"/>
      <c r="J35" s="16"/>
    </row>
    <row r="36" spans="1:10" ht="44.25" customHeight="1" outlineLevel="3">
      <c r="A36" s="24" t="s">
        <v>70</v>
      </c>
      <c r="B36" s="36">
        <v>9992005</v>
      </c>
      <c r="C36" s="13" t="s">
        <v>21</v>
      </c>
      <c r="D36" s="13" t="s">
        <v>27</v>
      </c>
      <c r="E36" s="13" t="s">
        <v>45</v>
      </c>
      <c r="F36" s="13"/>
      <c r="G36" s="13"/>
      <c r="H36" s="37">
        <v>0</v>
      </c>
      <c r="I36" s="15"/>
      <c r="J36" s="16"/>
    </row>
    <row r="37" spans="1:10" ht="44.25" customHeight="1" outlineLevel="3">
      <c r="A37" s="24" t="s">
        <v>71</v>
      </c>
      <c r="B37" s="36">
        <v>9992006</v>
      </c>
      <c r="C37" s="13" t="s">
        <v>21</v>
      </c>
      <c r="D37" s="13" t="s">
        <v>22</v>
      </c>
      <c r="E37" s="13" t="s">
        <v>46</v>
      </c>
      <c r="F37" s="13"/>
      <c r="G37" s="13"/>
      <c r="H37" s="37">
        <v>1664</v>
      </c>
      <c r="I37" s="15"/>
      <c r="J37" s="16"/>
    </row>
    <row r="38" spans="1:10" ht="108" customHeight="1" outlineLevel="4">
      <c r="A38" s="38" t="s">
        <v>72</v>
      </c>
      <c r="B38" s="13" t="s">
        <v>73</v>
      </c>
      <c r="C38" s="13" t="s">
        <v>15</v>
      </c>
      <c r="D38" s="13" t="s">
        <v>31</v>
      </c>
      <c r="E38" s="13" t="s">
        <v>22</v>
      </c>
      <c r="F38" s="13"/>
      <c r="G38" s="13"/>
      <c r="H38" s="20">
        <v>971</v>
      </c>
      <c r="I38" s="15">
        <v>0</v>
      </c>
      <c r="J38" s="16">
        <v>0</v>
      </c>
    </row>
    <row r="39" spans="1:14" ht="102" outlineLevel="5">
      <c r="A39" s="12" t="s">
        <v>74</v>
      </c>
      <c r="B39" s="13" t="s">
        <v>75</v>
      </c>
      <c r="C39" s="13" t="s">
        <v>15</v>
      </c>
      <c r="D39" s="13" t="s">
        <v>31</v>
      </c>
      <c r="E39" s="13" t="s">
        <v>22</v>
      </c>
      <c r="F39" s="13"/>
      <c r="G39" s="13"/>
      <c r="H39" s="20">
        <v>1</v>
      </c>
      <c r="I39" s="15">
        <v>0</v>
      </c>
      <c r="J39" s="16">
        <v>0</v>
      </c>
      <c r="K39" s="39"/>
      <c r="L39" s="40"/>
      <c r="M39" s="40"/>
      <c r="N39" s="40"/>
    </row>
    <row r="40" spans="1:14" ht="71.25" customHeight="1" outlineLevel="5">
      <c r="A40" s="12" t="s">
        <v>76</v>
      </c>
      <c r="B40" s="13" t="s">
        <v>75</v>
      </c>
      <c r="C40" s="13" t="s">
        <v>21</v>
      </c>
      <c r="D40" s="13" t="s">
        <v>31</v>
      </c>
      <c r="E40" s="13" t="s">
        <v>22</v>
      </c>
      <c r="F40" s="13"/>
      <c r="G40" s="13"/>
      <c r="H40" s="20">
        <v>50</v>
      </c>
      <c r="I40" s="15">
        <v>0</v>
      </c>
      <c r="J40" s="16">
        <v>0</v>
      </c>
      <c r="L40" s="40"/>
      <c r="M40" s="40"/>
      <c r="N40" s="40"/>
    </row>
    <row r="41" spans="1:14" ht="67.5" customHeight="1" outlineLevel="5">
      <c r="A41" s="41" t="s">
        <v>77</v>
      </c>
      <c r="B41" s="13" t="s">
        <v>78</v>
      </c>
      <c r="C41" s="13" t="s">
        <v>79</v>
      </c>
      <c r="D41" s="13" t="s">
        <v>31</v>
      </c>
      <c r="E41" s="13" t="s">
        <v>80</v>
      </c>
      <c r="F41" s="13"/>
      <c r="G41" s="13"/>
      <c r="H41" s="20">
        <v>100</v>
      </c>
      <c r="I41" s="15"/>
      <c r="J41" s="16"/>
      <c r="L41" s="40"/>
      <c r="M41" s="40"/>
      <c r="N41" s="40"/>
    </row>
    <row r="42" spans="1:14" ht="85.5" customHeight="1" outlineLevel="5">
      <c r="A42" s="24" t="s">
        <v>81</v>
      </c>
      <c r="B42" s="13" t="s">
        <v>82</v>
      </c>
      <c r="C42" s="13" t="s">
        <v>21</v>
      </c>
      <c r="D42" s="13" t="s">
        <v>31</v>
      </c>
      <c r="E42" s="13" t="s">
        <v>83</v>
      </c>
      <c r="F42" s="13"/>
      <c r="G42" s="13"/>
      <c r="H42" s="37">
        <v>50</v>
      </c>
      <c r="I42" s="15"/>
      <c r="J42" s="16"/>
      <c r="L42" s="40"/>
      <c r="M42" s="40"/>
      <c r="N42" s="40"/>
    </row>
    <row r="43" spans="1:14" ht="85.5" customHeight="1" hidden="1" outlineLevel="5">
      <c r="A43" s="42"/>
      <c r="B43" s="43"/>
      <c r="C43" s="43"/>
      <c r="D43" s="43"/>
      <c r="E43" s="43"/>
      <c r="F43" s="43"/>
      <c r="G43" s="43"/>
      <c r="H43" s="44"/>
      <c r="I43" s="15"/>
      <c r="J43" s="16"/>
      <c r="L43" s="40"/>
      <c r="M43" s="40"/>
      <c r="N43" s="40"/>
    </row>
    <row r="44" spans="1:14" ht="85.5" customHeight="1" hidden="1" outlineLevel="5">
      <c r="A44" s="42"/>
      <c r="B44" s="43"/>
      <c r="C44" s="43"/>
      <c r="D44" s="43"/>
      <c r="E44" s="43"/>
      <c r="F44" s="43"/>
      <c r="G44" s="43"/>
      <c r="H44" s="44"/>
      <c r="I44" s="15"/>
      <c r="J44" s="16"/>
      <c r="L44" s="40"/>
      <c r="M44" s="40"/>
      <c r="N44" s="40"/>
    </row>
    <row r="45" spans="1:14" ht="243.75" customHeight="1" outlineLevel="5">
      <c r="A45" s="45" t="s">
        <v>84</v>
      </c>
      <c r="B45" s="28" t="s">
        <v>85</v>
      </c>
      <c r="C45" s="13" t="s">
        <v>15</v>
      </c>
      <c r="D45" s="13" t="s">
        <v>28</v>
      </c>
      <c r="E45" s="13" t="s">
        <v>45</v>
      </c>
      <c r="F45" s="13"/>
      <c r="G45" s="13"/>
      <c r="H45" s="20">
        <v>132</v>
      </c>
      <c r="I45" s="15"/>
      <c r="J45" s="16"/>
      <c r="L45" s="40"/>
      <c r="M45" s="40"/>
      <c r="N45" s="40"/>
    </row>
    <row r="46" spans="1:14" ht="209.25" customHeight="1" outlineLevel="5">
      <c r="A46" s="45" t="s">
        <v>86</v>
      </c>
      <c r="B46" s="28" t="s">
        <v>85</v>
      </c>
      <c r="C46" s="13" t="s">
        <v>21</v>
      </c>
      <c r="D46" s="13" t="s">
        <v>28</v>
      </c>
      <c r="E46" s="13" t="s">
        <v>45</v>
      </c>
      <c r="F46" s="13"/>
      <c r="G46" s="13"/>
      <c r="H46" s="20">
        <v>15</v>
      </c>
      <c r="I46" s="15"/>
      <c r="J46" s="16"/>
      <c r="L46" s="40"/>
      <c r="M46" s="40"/>
      <c r="N46" s="40"/>
    </row>
    <row r="47" spans="1:14" ht="177" customHeight="1" outlineLevel="5">
      <c r="A47" s="46" t="s">
        <v>87</v>
      </c>
      <c r="B47" s="13" t="s">
        <v>88</v>
      </c>
      <c r="C47" s="13" t="s">
        <v>53</v>
      </c>
      <c r="D47" s="13" t="s">
        <v>54</v>
      </c>
      <c r="E47" s="13" t="s">
        <v>31</v>
      </c>
      <c r="F47" s="13"/>
      <c r="G47" s="13"/>
      <c r="H47" s="20">
        <v>426</v>
      </c>
      <c r="I47" s="15"/>
      <c r="J47" s="16"/>
      <c r="L47" s="40"/>
      <c r="M47" s="40"/>
      <c r="N47" s="40"/>
    </row>
    <row r="48" spans="1:14" ht="84.75" customHeight="1" outlineLevel="5">
      <c r="A48" s="46" t="s">
        <v>89</v>
      </c>
      <c r="B48" s="13" t="s">
        <v>90</v>
      </c>
      <c r="C48" s="13" t="s">
        <v>53</v>
      </c>
      <c r="D48" s="13" t="s">
        <v>54</v>
      </c>
      <c r="E48" s="13" t="s">
        <v>31</v>
      </c>
      <c r="F48" s="13"/>
      <c r="G48" s="13"/>
      <c r="H48" s="20">
        <v>227</v>
      </c>
      <c r="I48" s="15"/>
      <c r="J48" s="16"/>
      <c r="L48" s="40"/>
      <c r="M48" s="40"/>
      <c r="N48" s="40"/>
    </row>
    <row r="49" spans="1:14" ht="73.5" customHeight="1" outlineLevel="5">
      <c r="A49" s="24" t="s">
        <v>91</v>
      </c>
      <c r="B49" s="13" t="s">
        <v>92</v>
      </c>
      <c r="C49" s="13" t="s">
        <v>26</v>
      </c>
      <c r="D49" s="13" t="s">
        <v>31</v>
      </c>
      <c r="E49" s="13" t="s">
        <v>22</v>
      </c>
      <c r="F49" s="13"/>
      <c r="G49" s="13"/>
      <c r="H49" s="20">
        <v>18.4</v>
      </c>
      <c r="I49" s="15"/>
      <c r="J49" s="16"/>
      <c r="K49" s="40"/>
      <c r="L49" s="40"/>
      <c r="M49" s="40"/>
      <c r="N49" s="40"/>
    </row>
    <row r="50" spans="1:14" ht="88.5" customHeight="1" outlineLevel="5">
      <c r="A50" s="24" t="s">
        <v>93</v>
      </c>
      <c r="B50" s="13" t="s">
        <v>94</v>
      </c>
      <c r="C50" s="13" t="s">
        <v>26</v>
      </c>
      <c r="D50" s="13" t="s">
        <v>31</v>
      </c>
      <c r="E50" s="13" t="s">
        <v>22</v>
      </c>
      <c r="F50" s="13"/>
      <c r="G50" s="13"/>
      <c r="H50" s="20">
        <v>326.5</v>
      </c>
      <c r="I50" s="15"/>
      <c r="J50" s="16"/>
      <c r="K50" s="40"/>
      <c r="L50" s="40"/>
      <c r="M50" s="40"/>
      <c r="N50" s="40"/>
    </row>
    <row r="51" spans="1:14" ht="85.5" customHeight="1" outlineLevel="2">
      <c r="A51" s="24" t="s">
        <v>93</v>
      </c>
      <c r="B51" s="13" t="s">
        <v>95</v>
      </c>
      <c r="C51" s="13" t="s">
        <v>26</v>
      </c>
      <c r="D51" s="13" t="s">
        <v>31</v>
      </c>
      <c r="E51" s="13" t="s">
        <v>22</v>
      </c>
      <c r="F51" s="13"/>
      <c r="G51" s="13"/>
      <c r="H51" s="20">
        <v>60</v>
      </c>
      <c r="I51" s="15">
        <v>0</v>
      </c>
      <c r="J51" s="16">
        <v>0</v>
      </c>
      <c r="K51" s="40"/>
      <c r="L51" s="40"/>
      <c r="M51" s="40"/>
      <c r="N51" s="40"/>
    </row>
    <row r="52" spans="1:13" ht="89.25" outlineLevel="3">
      <c r="A52" s="24" t="s">
        <v>93</v>
      </c>
      <c r="B52" s="13" t="s">
        <v>96</v>
      </c>
      <c r="C52" s="13" t="s">
        <v>26</v>
      </c>
      <c r="D52" s="13" t="s">
        <v>31</v>
      </c>
      <c r="E52" s="13" t="s">
        <v>22</v>
      </c>
      <c r="F52" s="13"/>
      <c r="G52" s="13"/>
      <c r="H52" s="20">
        <v>59</v>
      </c>
      <c r="I52" s="15">
        <v>0</v>
      </c>
      <c r="J52" s="16">
        <v>0</v>
      </c>
      <c r="L52" s="40"/>
      <c r="M52" s="40"/>
    </row>
    <row r="53" spans="1:10" ht="89.25" outlineLevel="4">
      <c r="A53" s="24" t="s">
        <v>93</v>
      </c>
      <c r="B53" s="13" t="s">
        <v>97</v>
      </c>
      <c r="C53" s="13" t="s">
        <v>26</v>
      </c>
      <c r="D53" s="13" t="s">
        <v>31</v>
      </c>
      <c r="E53" s="13" t="s">
        <v>22</v>
      </c>
      <c r="F53" s="13"/>
      <c r="G53" s="13"/>
      <c r="H53" s="20">
        <v>60</v>
      </c>
      <c r="I53" s="15">
        <v>0</v>
      </c>
      <c r="J53" s="16">
        <v>0</v>
      </c>
    </row>
    <row r="54" spans="1:10" ht="89.25" outlineLevel="5">
      <c r="A54" s="24" t="s">
        <v>93</v>
      </c>
      <c r="B54" s="13" t="s">
        <v>97</v>
      </c>
      <c r="C54" s="13" t="s">
        <v>26</v>
      </c>
      <c r="D54" s="13" t="s">
        <v>31</v>
      </c>
      <c r="E54" s="13" t="s">
        <v>83</v>
      </c>
      <c r="F54" s="13"/>
      <c r="G54" s="13"/>
      <c r="H54" s="20">
        <v>68.5</v>
      </c>
      <c r="I54" s="15"/>
      <c r="J54" s="16"/>
    </row>
    <row r="55" spans="1:10" ht="89.25" outlineLevel="5">
      <c r="A55" s="24" t="s">
        <v>93</v>
      </c>
      <c r="B55" s="13" t="s">
        <v>98</v>
      </c>
      <c r="C55" s="13" t="s">
        <v>26</v>
      </c>
      <c r="D55" s="13" t="s">
        <v>31</v>
      </c>
      <c r="E55" s="13" t="s">
        <v>83</v>
      </c>
      <c r="F55" s="13"/>
      <c r="G55" s="13"/>
      <c r="H55" s="20">
        <v>37.5</v>
      </c>
      <c r="I55" s="15"/>
      <c r="J55" s="16"/>
    </row>
    <row r="56" spans="1:10" ht="89.25" outlineLevel="5">
      <c r="A56" s="24" t="s">
        <v>93</v>
      </c>
      <c r="B56" s="13" t="s">
        <v>99</v>
      </c>
      <c r="C56" s="13" t="s">
        <v>26</v>
      </c>
      <c r="D56" s="13" t="s">
        <v>31</v>
      </c>
      <c r="E56" s="13" t="s">
        <v>83</v>
      </c>
      <c r="F56" s="13"/>
      <c r="G56" s="13"/>
      <c r="H56" s="20">
        <v>18.4</v>
      </c>
      <c r="I56" s="15"/>
      <c r="J56" s="16"/>
    </row>
    <row r="57" spans="1:10" ht="25.5" customHeight="1" hidden="1" outlineLevel="2">
      <c r="A57" s="24" t="s">
        <v>100</v>
      </c>
      <c r="B57" s="13"/>
      <c r="C57" s="13"/>
      <c r="D57" s="13"/>
      <c r="E57" s="13"/>
      <c r="F57" s="13"/>
      <c r="G57" s="13"/>
      <c r="H57" s="20" t="e">
        <f>#REF!</f>
        <v>#REF!</v>
      </c>
      <c r="I57" s="15">
        <v>0</v>
      </c>
      <c r="J57" s="16">
        <v>0</v>
      </c>
    </row>
    <row r="58" spans="1:10" s="2" customFormat="1" ht="38.25" hidden="1" outlineLevel="2">
      <c r="A58" s="26" t="s">
        <v>101</v>
      </c>
      <c r="B58" s="28"/>
      <c r="C58" s="28"/>
      <c r="D58" s="28"/>
      <c r="E58" s="28"/>
      <c r="F58" s="28"/>
      <c r="G58" s="28"/>
      <c r="H58" s="14" t="e">
        <f>#REF!</f>
        <v>#REF!</v>
      </c>
      <c r="I58" s="47">
        <v>0</v>
      </c>
      <c r="J58" s="48">
        <v>0</v>
      </c>
    </row>
    <row r="59" spans="1:10" s="2" customFormat="1" ht="81" customHeight="1" outlineLevel="5">
      <c r="A59" s="24" t="s">
        <v>93</v>
      </c>
      <c r="B59" s="28" t="s">
        <v>102</v>
      </c>
      <c r="C59" s="28" t="s">
        <v>26</v>
      </c>
      <c r="D59" s="28" t="s">
        <v>45</v>
      </c>
      <c r="E59" s="28" t="s">
        <v>46</v>
      </c>
      <c r="F59" s="28"/>
      <c r="G59" s="28"/>
      <c r="H59" s="20">
        <v>131.5</v>
      </c>
      <c r="I59" s="47"/>
      <c r="J59" s="48"/>
    </row>
    <row r="60" spans="1:10" ht="25.5" customHeight="1" hidden="1" outlineLevel="2">
      <c r="A60" s="24" t="s">
        <v>103</v>
      </c>
      <c r="B60" s="13"/>
      <c r="C60" s="13"/>
      <c r="D60" s="13"/>
      <c r="E60" s="13"/>
      <c r="F60" s="13"/>
      <c r="G60" s="13"/>
      <c r="H60" s="14"/>
      <c r="I60" s="15">
        <v>0</v>
      </c>
      <c r="J60" s="16">
        <v>0</v>
      </c>
    </row>
    <row r="61" spans="1:10" ht="89.25" customHeight="1" hidden="1" outlineLevel="3">
      <c r="A61" s="24" t="s">
        <v>104</v>
      </c>
      <c r="B61" s="13" t="s">
        <v>105</v>
      </c>
      <c r="C61" s="13"/>
      <c r="D61" s="13"/>
      <c r="E61" s="13"/>
      <c r="F61" s="13"/>
      <c r="G61" s="13"/>
      <c r="H61" s="14"/>
      <c r="I61" s="15">
        <v>0</v>
      </c>
      <c r="J61" s="16">
        <v>0</v>
      </c>
    </row>
    <row r="62" spans="1:10" ht="25.5" customHeight="1" hidden="1" outlineLevel="4">
      <c r="A62" s="24" t="s">
        <v>106</v>
      </c>
      <c r="B62" s="13" t="s">
        <v>105</v>
      </c>
      <c r="C62" s="13"/>
      <c r="D62" s="13"/>
      <c r="E62" s="13" t="s">
        <v>107</v>
      </c>
      <c r="F62" s="13"/>
      <c r="G62" s="13"/>
      <c r="H62" s="14"/>
      <c r="I62" s="15">
        <v>0</v>
      </c>
      <c r="J62" s="16">
        <v>0</v>
      </c>
    </row>
    <row r="63" spans="1:10" ht="12.75" customHeight="1" hidden="1" outlineLevel="5">
      <c r="A63" s="24" t="s">
        <v>108</v>
      </c>
      <c r="B63" s="13" t="s">
        <v>105</v>
      </c>
      <c r="C63" s="13"/>
      <c r="D63" s="13"/>
      <c r="E63" s="13" t="s">
        <v>107</v>
      </c>
      <c r="F63" s="13"/>
      <c r="G63" s="13"/>
      <c r="H63" s="14"/>
      <c r="I63" s="15">
        <v>0</v>
      </c>
      <c r="J63" s="16">
        <v>0</v>
      </c>
    </row>
    <row r="64" spans="1:10" ht="38.25" customHeight="1" hidden="1" outlineLevel="3">
      <c r="A64" s="24" t="s">
        <v>109</v>
      </c>
      <c r="B64" s="13" t="s">
        <v>110</v>
      </c>
      <c r="C64" s="13"/>
      <c r="D64" s="13"/>
      <c r="E64" s="13"/>
      <c r="F64" s="13"/>
      <c r="G64" s="13"/>
      <c r="H64" s="14"/>
      <c r="I64" s="15">
        <v>0</v>
      </c>
      <c r="J64" s="16">
        <v>0</v>
      </c>
    </row>
    <row r="65" spans="1:10" ht="25.5" customHeight="1" hidden="1" outlineLevel="4">
      <c r="A65" s="24" t="s">
        <v>106</v>
      </c>
      <c r="B65" s="13" t="s">
        <v>110</v>
      </c>
      <c r="C65" s="13"/>
      <c r="D65" s="13"/>
      <c r="E65" s="13" t="s">
        <v>107</v>
      </c>
      <c r="F65" s="13"/>
      <c r="G65" s="13"/>
      <c r="H65" s="14"/>
      <c r="I65" s="15">
        <v>0</v>
      </c>
      <c r="J65" s="16">
        <v>0</v>
      </c>
    </row>
    <row r="66" spans="1:10" ht="12.75" customHeight="1" hidden="1" outlineLevel="5">
      <c r="A66" s="24" t="s">
        <v>108</v>
      </c>
      <c r="B66" s="13" t="s">
        <v>110</v>
      </c>
      <c r="C66" s="13"/>
      <c r="D66" s="13"/>
      <c r="E66" s="13" t="s">
        <v>107</v>
      </c>
      <c r="F66" s="13"/>
      <c r="G66" s="13"/>
      <c r="H66" s="14"/>
      <c r="I66" s="15">
        <v>0</v>
      </c>
      <c r="J66" s="16">
        <v>0</v>
      </c>
    </row>
    <row r="67" spans="1:10" ht="51" customHeight="1" hidden="1" outlineLevel="3" collapsed="1">
      <c r="A67" s="24" t="s">
        <v>111</v>
      </c>
      <c r="B67" s="13" t="s">
        <v>112</v>
      </c>
      <c r="C67" s="13"/>
      <c r="D67" s="13"/>
      <c r="E67" s="13"/>
      <c r="F67" s="13"/>
      <c r="G67" s="13"/>
      <c r="H67" s="14"/>
      <c r="I67" s="15">
        <v>0</v>
      </c>
      <c r="J67" s="16">
        <v>0</v>
      </c>
    </row>
    <row r="68" spans="1:10" ht="25.5" customHeight="1" hidden="1" outlineLevel="4">
      <c r="A68" s="24" t="s">
        <v>106</v>
      </c>
      <c r="B68" s="13" t="s">
        <v>112</v>
      </c>
      <c r="C68" s="13"/>
      <c r="D68" s="13"/>
      <c r="E68" s="13" t="s">
        <v>107</v>
      </c>
      <c r="F68" s="13"/>
      <c r="G68" s="13"/>
      <c r="H68" s="14"/>
      <c r="I68" s="15">
        <v>0</v>
      </c>
      <c r="J68" s="16">
        <v>0</v>
      </c>
    </row>
    <row r="69" spans="1:10" ht="12.75" customHeight="1" hidden="1" outlineLevel="5">
      <c r="A69" s="24" t="s">
        <v>108</v>
      </c>
      <c r="B69" s="13" t="s">
        <v>112</v>
      </c>
      <c r="C69" s="13"/>
      <c r="D69" s="13"/>
      <c r="E69" s="13" t="s">
        <v>107</v>
      </c>
      <c r="F69" s="13"/>
      <c r="G69" s="13"/>
      <c r="H69" s="14"/>
      <c r="I69" s="15">
        <v>0</v>
      </c>
      <c r="J69" s="16">
        <v>0</v>
      </c>
    </row>
    <row r="70" spans="1:10" ht="38.25" customHeight="1" hidden="1" outlineLevel="4">
      <c r="A70" s="24" t="s">
        <v>113</v>
      </c>
      <c r="B70" s="13" t="s">
        <v>114</v>
      </c>
      <c r="C70" s="13"/>
      <c r="D70" s="13"/>
      <c r="E70" s="13" t="s">
        <v>115</v>
      </c>
      <c r="F70" s="13"/>
      <c r="G70" s="13"/>
      <c r="H70" s="20">
        <f>SUM(H71)</f>
        <v>0</v>
      </c>
      <c r="I70" s="15">
        <v>0</v>
      </c>
      <c r="J70" s="16">
        <v>0</v>
      </c>
    </row>
    <row r="71" spans="1:10" ht="25.5" customHeight="1" hidden="1" outlineLevel="5">
      <c r="A71" s="24" t="s">
        <v>116</v>
      </c>
      <c r="B71" s="13" t="s">
        <v>114</v>
      </c>
      <c r="C71" s="13"/>
      <c r="D71" s="13"/>
      <c r="E71" s="13" t="s">
        <v>115</v>
      </c>
      <c r="F71" s="13"/>
      <c r="G71" s="13"/>
      <c r="H71" s="20"/>
      <c r="I71" s="15">
        <v>0</v>
      </c>
      <c r="J71" s="16">
        <v>0</v>
      </c>
    </row>
    <row r="72" spans="1:10" ht="25.5" customHeight="1" hidden="1" outlineLevel="4">
      <c r="A72" s="24" t="s">
        <v>117</v>
      </c>
      <c r="B72" s="13" t="s">
        <v>114</v>
      </c>
      <c r="C72" s="13"/>
      <c r="D72" s="13"/>
      <c r="E72" s="13" t="s">
        <v>118</v>
      </c>
      <c r="F72" s="13"/>
      <c r="G72" s="13"/>
      <c r="H72" s="20">
        <f>SUM(H73)</f>
        <v>0</v>
      </c>
      <c r="I72" s="15">
        <v>0</v>
      </c>
      <c r="J72" s="16">
        <v>0</v>
      </c>
    </row>
    <row r="73" spans="1:10" ht="12.75" customHeight="1" hidden="1" outlineLevel="5">
      <c r="A73" s="24" t="s">
        <v>119</v>
      </c>
      <c r="B73" s="13" t="s">
        <v>114</v>
      </c>
      <c r="C73" s="13"/>
      <c r="D73" s="13"/>
      <c r="E73" s="13" t="s">
        <v>118</v>
      </c>
      <c r="F73" s="13"/>
      <c r="G73" s="13"/>
      <c r="H73" s="20"/>
      <c r="I73" s="15">
        <v>0</v>
      </c>
      <c r="J73" s="16">
        <v>0</v>
      </c>
    </row>
    <row r="74" spans="1:10" ht="25.5" customHeight="1" hidden="1" outlineLevel="4">
      <c r="A74" s="24" t="s">
        <v>120</v>
      </c>
      <c r="B74" s="13" t="s">
        <v>114</v>
      </c>
      <c r="C74" s="13"/>
      <c r="D74" s="13"/>
      <c r="E74" s="13" t="s">
        <v>121</v>
      </c>
      <c r="F74" s="13"/>
      <c r="G74" s="13"/>
      <c r="H74" s="20">
        <f>SUM(H75)</f>
        <v>0</v>
      </c>
      <c r="I74" s="15">
        <v>0</v>
      </c>
      <c r="J74" s="16">
        <v>0</v>
      </c>
    </row>
    <row r="75" spans="1:10" ht="12.75" customHeight="1" hidden="1" outlineLevel="5">
      <c r="A75" s="24" t="s">
        <v>119</v>
      </c>
      <c r="B75" s="13" t="s">
        <v>114</v>
      </c>
      <c r="C75" s="13"/>
      <c r="D75" s="13"/>
      <c r="E75" s="13" t="s">
        <v>121</v>
      </c>
      <c r="F75" s="13"/>
      <c r="G75" s="13"/>
      <c r="H75" s="14"/>
      <c r="I75" s="15">
        <v>0</v>
      </c>
      <c r="J75" s="16">
        <v>0</v>
      </c>
    </row>
    <row r="76" spans="1:10" ht="25.5" customHeight="1" hidden="1" outlineLevel="2" collapsed="1">
      <c r="A76" s="24" t="s">
        <v>122</v>
      </c>
      <c r="B76" s="13"/>
      <c r="C76" s="13"/>
      <c r="D76" s="13"/>
      <c r="E76" s="13"/>
      <c r="F76" s="13"/>
      <c r="G76" s="13"/>
      <c r="H76" s="14">
        <f>H77</f>
        <v>1466</v>
      </c>
      <c r="I76" s="15">
        <v>0</v>
      </c>
      <c r="J76" s="16">
        <v>0</v>
      </c>
    </row>
    <row r="77" spans="1:10" ht="84" customHeight="1" outlineLevel="3">
      <c r="A77" s="26" t="s">
        <v>123</v>
      </c>
      <c r="B77" s="28" t="s">
        <v>124</v>
      </c>
      <c r="C77" s="28" t="s">
        <v>53</v>
      </c>
      <c r="D77" s="28" t="s">
        <v>27</v>
      </c>
      <c r="E77" s="28" t="s">
        <v>27</v>
      </c>
      <c r="F77" s="28"/>
      <c r="G77" s="28"/>
      <c r="H77" s="20">
        <v>1466</v>
      </c>
      <c r="I77" s="15">
        <v>0</v>
      </c>
      <c r="J77" s="16">
        <v>0</v>
      </c>
    </row>
    <row r="78" spans="1:10" ht="12.75" hidden="1" outlineLevel="5">
      <c r="A78" s="24"/>
      <c r="B78" s="13"/>
      <c r="C78" s="13"/>
      <c r="D78" s="13"/>
      <c r="E78" s="13"/>
      <c r="F78" s="13"/>
      <c r="G78" s="13"/>
      <c r="H78" s="20">
        <v>1452</v>
      </c>
      <c r="I78" s="15"/>
      <c r="J78" s="16"/>
    </row>
    <row r="79" spans="1:10" ht="12.75" hidden="1" outlineLevel="5">
      <c r="A79" s="24"/>
      <c r="B79" s="13"/>
      <c r="C79" s="13"/>
      <c r="D79" s="13"/>
      <c r="E79" s="13"/>
      <c r="F79" s="13"/>
      <c r="G79" s="13"/>
      <c r="H79" s="20">
        <v>439</v>
      </c>
      <c r="I79" s="15"/>
      <c r="J79" s="16"/>
    </row>
    <row r="80" spans="1:10" ht="12.75" hidden="1" outlineLevel="5">
      <c r="A80" s="24"/>
      <c r="B80" s="13"/>
      <c r="C80" s="13"/>
      <c r="D80" s="13"/>
      <c r="E80" s="13"/>
      <c r="F80" s="13"/>
      <c r="G80" s="13"/>
      <c r="H80" s="20">
        <v>27</v>
      </c>
      <c r="I80" s="15"/>
      <c r="J80" s="16"/>
    </row>
    <row r="81" spans="1:10" ht="12.75" hidden="1" outlineLevel="5">
      <c r="A81" s="24"/>
      <c r="B81" s="13"/>
      <c r="C81" s="13"/>
      <c r="D81" s="13"/>
      <c r="E81" s="13"/>
      <c r="F81" s="13"/>
      <c r="G81" s="13"/>
      <c r="H81" s="20">
        <v>109</v>
      </c>
      <c r="I81" s="15"/>
      <c r="J81" s="16"/>
    </row>
    <row r="82" spans="1:10" ht="12.75" hidden="1" outlineLevel="5">
      <c r="A82" s="24"/>
      <c r="B82" s="13"/>
      <c r="C82" s="13"/>
      <c r="D82" s="13"/>
      <c r="E82" s="13"/>
      <c r="F82" s="13"/>
      <c r="G82" s="13"/>
      <c r="H82" s="20">
        <v>42</v>
      </c>
      <c r="I82" s="15"/>
      <c r="J82" s="16"/>
    </row>
    <row r="83" spans="1:10" ht="12.75" hidden="1" outlineLevel="5">
      <c r="A83" s="24"/>
      <c r="B83" s="13"/>
      <c r="C83" s="13"/>
      <c r="D83" s="13"/>
      <c r="E83" s="13"/>
      <c r="F83" s="13"/>
      <c r="G83" s="13"/>
      <c r="H83" s="20">
        <v>88</v>
      </c>
      <c r="I83" s="15"/>
      <c r="J83" s="16"/>
    </row>
    <row r="84" spans="1:10" ht="12.75" hidden="1" outlineLevel="5">
      <c r="A84" s="24"/>
      <c r="B84" s="13"/>
      <c r="C84" s="13"/>
      <c r="D84" s="13"/>
      <c r="E84" s="13"/>
      <c r="F84" s="13"/>
      <c r="G84" s="13"/>
      <c r="H84" s="20">
        <v>18</v>
      </c>
      <c r="I84" s="15"/>
      <c r="J84" s="16"/>
    </row>
    <row r="85" spans="1:10" ht="12.75" hidden="1" outlineLevel="5">
      <c r="A85" s="24"/>
      <c r="B85" s="13"/>
      <c r="C85" s="13"/>
      <c r="D85" s="13"/>
      <c r="E85" s="13"/>
      <c r="F85" s="13"/>
      <c r="G85" s="13"/>
      <c r="H85" s="20">
        <v>43</v>
      </c>
      <c r="I85" s="15"/>
      <c r="J85" s="16"/>
    </row>
    <row r="86" spans="1:10" ht="12.75" hidden="1" outlineLevel="5">
      <c r="A86" s="24"/>
      <c r="B86" s="13"/>
      <c r="C86" s="13"/>
      <c r="D86" s="13"/>
      <c r="E86" s="13"/>
      <c r="F86" s="13"/>
      <c r="G86" s="13"/>
      <c r="H86" s="20">
        <v>89</v>
      </c>
      <c r="I86" s="15"/>
      <c r="J86" s="16"/>
    </row>
    <row r="87" spans="1:10" ht="89.25" outlineLevel="5">
      <c r="A87" s="24" t="s">
        <v>93</v>
      </c>
      <c r="B87" s="13" t="s">
        <v>97</v>
      </c>
      <c r="C87" s="13" t="s">
        <v>26</v>
      </c>
      <c r="D87" s="13" t="s">
        <v>125</v>
      </c>
      <c r="E87" s="13" t="s">
        <v>125</v>
      </c>
      <c r="F87" s="13"/>
      <c r="G87" s="13"/>
      <c r="H87" s="20">
        <v>128.4</v>
      </c>
      <c r="I87" s="15"/>
      <c r="J87" s="16"/>
    </row>
    <row r="88" spans="1:10" s="2" customFormat="1" ht="129" customHeight="1" outlineLevel="5">
      <c r="A88" s="45" t="s">
        <v>126</v>
      </c>
      <c r="B88" s="28" t="s">
        <v>127</v>
      </c>
      <c r="C88" s="28" t="s">
        <v>53</v>
      </c>
      <c r="D88" s="28" t="s">
        <v>54</v>
      </c>
      <c r="E88" s="28" t="s">
        <v>31</v>
      </c>
      <c r="F88" s="28"/>
      <c r="G88" s="28"/>
      <c r="H88" s="20">
        <v>6</v>
      </c>
      <c r="I88" s="49"/>
      <c r="J88" s="49"/>
    </row>
    <row r="89" spans="1:10" ht="148.5" customHeight="1" outlineLevel="5">
      <c r="A89" s="41" t="s">
        <v>128</v>
      </c>
      <c r="B89" s="28" t="s">
        <v>129</v>
      </c>
      <c r="C89" s="28" t="s">
        <v>53</v>
      </c>
      <c r="D89" s="28" t="s">
        <v>54</v>
      </c>
      <c r="E89" s="28" t="s">
        <v>31</v>
      </c>
      <c r="F89" s="28"/>
      <c r="G89" s="28"/>
      <c r="H89" s="20">
        <v>1311</v>
      </c>
      <c r="I89" s="50"/>
      <c r="J89" s="50"/>
    </row>
    <row r="90" spans="1:10" ht="148.5" customHeight="1" outlineLevel="5">
      <c r="A90" s="45" t="s">
        <v>130</v>
      </c>
      <c r="B90" s="28" t="s">
        <v>131</v>
      </c>
      <c r="C90" s="28" t="s">
        <v>53</v>
      </c>
      <c r="D90" s="28" t="s">
        <v>54</v>
      </c>
      <c r="E90" s="28" t="s">
        <v>31</v>
      </c>
      <c r="F90" s="28"/>
      <c r="G90" s="28"/>
      <c r="H90" s="20">
        <v>99</v>
      </c>
      <c r="I90" s="50"/>
      <c r="J90" s="50"/>
    </row>
    <row r="91" spans="1:10" ht="89.25" outlineLevel="5">
      <c r="A91" s="24" t="s">
        <v>93</v>
      </c>
      <c r="B91" s="13" t="s">
        <v>132</v>
      </c>
      <c r="C91" s="13" t="s">
        <v>26</v>
      </c>
      <c r="D91" s="13" t="s">
        <v>80</v>
      </c>
      <c r="E91" s="13" t="s">
        <v>31</v>
      </c>
      <c r="F91" s="13"/>
      <c r="G91" s="13"/>
      <c r="H91" s="20">
        <v>282.5</v>
      </c>
      <c r="I91" s="50"/>
      <c r="J91" s="50"/>
    </row>
    <row r="92" spans="1:10" ht="12.75">
      <c r="A92" s="55" t="s">
        <v>133</v>
      </c>
      <c r="B92" s="55"/>
      <c r="C92" s="55"/>
      <c r="D92" s="55"/>
      <c r="E92" s="55"/>
      <c r="F92" s="55"/>
      <c r="G92" s="51"/>
      <c r="H92" s="48">
        <f>H11</f>
        <v>19577.699999999997</v>
      </c>
      <c r="I92" s="50">
        <v>0</v>
      </c>
      <c r="J92" s="50">
        <v>0</v>
      </c>
    </row>
    <row r="93" spans="1:10" ht="12.75">
      <c r="A93" s="52"/>
      <c r="B93" s="52"/>
      <c r="C93" s="52"/>
      <c r="D93" s="52"/>
      <c r="E93" s="52"/>
      <c r="F93" s="52"/>
      <c r="G93" s="52"/>
      <c r="I93" s="52"/>
      <c r="J93" s="52"/>
    </row>
    <row r="94" spans="1:10" ht="12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</row>
  </sheetData>
  <sheetProtection selectLockedCells="1" selectUnlockedCells="1"/>
  <mergeCells count="4">
    <mergeCell ref="A6:H6"/>
    <mergeCell ref="A8:J8"/>
    <mergeCell ref="A92:F92"/>
    <mergeCell ref="A94:J9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2013-12-23T11:49:47Z</dcterms:modified>
  <cp:category/>
  <cp:version/>
  <cp:contentType/>
  <cp:contentStatus/>
</cp:coreProperties>
</file>