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<sst xmlns="http://schemas.openxmlformats.org/spreadsheetml/2006/main" count="232" uniqueCount="111">
  <si>
    <t>Приложение № 4</t>
  </si>
  <si>
    <t>к решению Совета народных депутатов</t>
  </si>
  <si>
    <t>МО Илькинское сельское поселение</t>
  </si>
  <si>
    <t>От  22.05.2014                   г. № 18</t>
  </si>
  <si>
    <t>Распределение бюджетных ассигнований по целевым статьям (муниципальным программам МО Илькинское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Илькинское сельское поселение на 2014 год</t>
  </si>
  <si>
    <t>тыс.руб.</t>
  </si>
  <si>
    <t>Наименование расходов</t>
  </si>
  <si>
    <t>ЦСР</t>
  </si>
  <si>
    <t>ВР</t>
  </si>
  <si>
    <t>Рз</t>
  </si>
  <si>
    <t>ПР</t>
  </si>
  <si>
    <t>#Н/Д</t>
  </si>
  <si>
    <t>Сумма на 2014 год</t>
  </si>
  <si>
    <t>Расходы на выплаты по оплате труда высшего должностного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</si>
  <si>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7790011</t>
  </si>
  <si>
    <t>100</t>
  </si>
  <si>
    <t>Итого:</t>
  </si>
  <si>
    <t xml:space="preserve"> Муниципальноя программа "Обеспечение доступным и комфортным жильем населения муниципального образования Илькинское сельское поселение Меленковского района Владимирской области 2014-2016 годы"</t>
  </si>
  <si>
    <t>0100000</t>
  </si>
  <si>
    <t xml:space="preserve">    Обеспечение территорий документацией для осуществления градостроительной деятельности в рамках подпрограммы "Обеспечение  территорий документацией для осуществления градостроительной деятельности" муниципальной программы "Обеспечение доступным и комфортным жильем населения Илькинского сельского поселения на 2014-2016 гг." (Закупка товаров, работ и услуг для государственных (муниципальных) нужд)</t>
  </si>
  <si>
    <t>0112008</t>
  </si>
  <si>
    <t>200</t>
  </si>
  <si>
    <t>04</t>
  </si>
  <si>
    <t>12</t>
  </si>
  <si>
    <t>0117008</t>
  </si>
  <si>
    <t>Развитие малоэтажного жилищного строительства в рамках подпрограммы "Стимулирование развития жилищного строительства" муниципальной программы "Обеспечение доступным и комфортным жильем населения муниципального образования Илькинское сельское поселение Меленковского района Владимирской области на 2014-2016 г.г."</t>
  </si>
  <si>
    <t>0128310</t>
  </si>
  <si>
    <t>500</t>
  </si>
  <si>
    <t>05</t>
  </si>
  <si>
    <t>02</t>
  </si>
  <si>
    <t>Муниципальная программа "Устойчивое развитие сельских территории муниципального образования Илькинское сельское поселение Меленковского района Владимирской области на 2014 – 2016 г.г."</t>
  </si>
  <si>
    <t>0200000</t>
  </si>
  <si>
    <t>Комлексное обустройство сельской местности объектами социальной и инженерной инфраструктуры, в рамках муниципальной программы "Устойчивое развитие сельских территории муниципального образования Илькинское сельское поселение Меленковского района Владимирской области на 2014 – 2016 г.г." (Капитальные вложения в объекты недвижимого имущества государственной (муниципальной) собственности)</t>
  </si>
  <si>
    <t>0204018</t>
  </si>
  <si>
    <t>400</t>
  </si>
  <si>
    <t xml:space="preserve">Муниципальная программа "Энергосбережение и повышение надежности энергетической эффективности муниципального образования Илькинское сельское поселение на 2014-2016 годы" </t>
  </si>
  <si>
    <t>0500000</t>
  </si>
  <si>
    <t xml:space="preserve">           Мероприятия, направленные на снижение потребления и потерь электрической энергии и на повышение надежности электроснабжения, в рамках муниципальной программы "Энергосбережение и повышение надежности энергетической эффективности муниципального образования Илькинское сельское поселение на 2014-2016 годы" (Закупка товаров, работ и услуг для государственных (муниципальных) нужд)</t>
  </si>
  <si>
    <t>0502083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</si>
  <si>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2013 - 2015 г.г."</t>
  </si>
  <si>
    <t>0900000</t>
  </si>
  <si>
    <t xml:space="preserve"> Расходы на мероприятия по муниципальной программе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2013 - 2015 г.г" (Закупка товаров, работ и услуг для государственных (муниципальных нужд))</t>
  </si>
  <si>
    <t>0902081</t>
  </si>
  <si>
    <t>03</t>
  </si>
  <si>
    <t>09</t>
  </si>
  <si>
    <t>Муниципальная программа  "Сохранение и развитие культуры муниципального образования Илькинское сельское поселение Меленковского района Владимирской области на 2014 - 2016 гг"</t>
  </si>
  <si>
    <t>1400000</t>
  </si>
  <si>
    <t xml:space="preserve">Подпрограмма "Расходы на обеспечение деятельности (оказание услуг) учреждения, обеспечивающего развитие культурно-досуговой деятельности " </t>
  </si>
  <si>
    <t>1410000</t>
  </si>
  <si>
    <t>Расходы на обеспечение деятельности (оказание услуг) домов культуры   в  рамках подпрограммы "Расходы на обеспечение деятельности (оказание услуг) учреждения, обеспечивающего развитие культурно-досуговой деятельности и народного творчества"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 (Предоставление субсидий бюджетным, автономным учреждениям и иным некоммерческим организациям)</t>
  </si>
  <si>
    <t>141ДЦ59</t>
  </si>
  <si>
    <t>600</t>
  </si>
  <si>
    <t>08</t>
  </si>
  <si>
    <t>01</t>
  </si>
  <si>
    <t>Софинансирование расходов по повышению оплаты труда в  рамках подпрограммы "Расходы на обеспечение деятельности (оказание услуг) учреждения, обеспечивающего развитие культурно-досуговой деятельности и народного творчества"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 (Предоставление субсидий бюджетным, автономным учреждениям и иным некоммерческим организациям)</t>
  </si>
  <si>
    <t>141Д039</t>
  </si>
  <si>
    <t>Подпрограмма "Расходы на обеспечение деятельности (оказание услуг) учреждения, обеспечивающего развитие библиотечного обслуживания поселения"</t>
  </si>
  <si>
    <t>1420000</t>
  </si>
  <si>
    <t>Расходы на обеспечение деятельности (оказание услуг) библиотек  в рамках подпрограммы "Расходы на обеспечение деятельности (оказание услуг) учреждения, обеспечивающего развитие библиотечного обслуживания поселения"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гг"" (Предоставление субсидий бюджетным, автономным учреждениям и иным некоммерческим организациям)</t>
  </si>
  <si>
    <t>142БД59</t>
  </si>
  <si>
    <t>Софинансирование расходов по повышению оплаты труда в рамках подпрограммы "Расходы на обеспечение деятельности (оказание услуг) учреждения, обеспечивающего развитие библиотечного обслуживания поселения"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гг"" (Предоставление субсидий бюджетным, автономным учреждениям и иным некоммерческим организациям)</t>
  </si>
  <si>
    <t>142Б039</t>
  </si>
  <si>
    <t>Глава муниципального образования Илькинское сельское поселение</t>
  </si>
  <si>
    <t>7700000</t>
  </si>
  <si>
    <t>Непрограммные расходы органов местного самоуправления</t>
  </si>
  <si>
    <t>9990000</t>
  </si>
  <si>
    <t xml:space="preserve">        Организация освещения улиц (Закупка товаров, работ и услуг для государственных (муниципальных) нужд)</t>
  </si>
  <si>
    <t>Содержание автомобильных дорог общего пользования</t>
  </si>
  <si>
    <t xml:space="preserve">        Организация озеленения территории (Закупка товаров, работ и услуг для государственных (муниципальных) нужд)</t>
  </si>
  <si>
    <t xml:space="preserve">        Организация содержания мест захоронения (Закупка товаров, работ и услуг для государственных (муниципальных) нужд)</t>
  </si>
  <si>
    <t xml:space="preserve">        Прочие мероприятия по благоустройству (Закупка товаров, работ и услуг для государственных (муниципальных) нужд)</t>
  </si>
  <si>
    <t>Содержание, капитальный ремонт и ремонт автомобильных дорог общего пользования местного значения  за счет средств муниципального дорожного фонда (Закупка товаров, работ и услуг для государственных (муниципальных) нужд)</t>
  </si>
  <si>
    <t>Адресная помощь населению по оплате коммунальных услуг</t>
  </si>
  <si>
    <t>300</t>
  </si>
  <si>
    <t>10</t>
  </si>
  <si>
    <t>Расходы на выплаты по оплате труда работников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</si>
  <si>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</si>
  <si>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Расходы на обеспечение  функций  органов местного самоуправления в рамках непрограммных расходов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</si>
  <si>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9990019</t>
  </si>
  <si>
    <t>Расходы на обеспечение  функций  органов местного самоуправления в рамках непрограммных расходов (Закупка товаров, работ и услуг для государственных (муниципальных нужд))</t>
  </si>
  <si>
    <t>Резервный фонд администрации МО Илькинское сельское поселение в рамках непрограммных расходов органов местного самоуправления (иные бюджетные ассигнования)</t>
  </si>
  <si>
    <t>9992082</t>
  </si>
  <si>
    <t>800</t>
  </si>
  <si>
    <t>11</t>
  </si>
  <si>
    <t xml:space="preserve"> Оценка недвижимости, признание прав и регулирование отношений по муниципальной собственности  в рамках непрограммных расходов  исполнительных органов местных администраций (Закупка товаров, работ и услуг для государственных (муниципальных) нужд</t>
  </si>
  <si>
    <t>9992085</t>
  </si>
  <si>
    <t>13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</si>
  <si>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</si>
  <si>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9995118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</si>
  <si>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 (Закупка товаров, работ и услуг для муниципальных нужд)</t>
  </si>
  <si>
    <t xml:space="preserve">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</si>
  <si>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9998068</t>
  </si>
  <si>
    <t xml:space="preserve">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</t>
  </si>
  <si>
    <t>9998079</t>
  </si>
  <si>
    <t>9998088</t>
  </si>
  <si>
    <t>9998095</t>
  </si>
  <si>
    <t>9998096</t>
  </si>
  <si>
    <t>9998097</t>
  </si>
  <si>
    <t>9998098</t>
  </si>
  <si>
    <t>9998069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</si>
  <si>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</si>
  <si>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999ПП59</t>
  </si>
  <si>
    <t>07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</si>
  <si>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</si>
  <si>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9995146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</si>
  <si>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</t>
  </si>
  <si>
    <t>9997039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</si>
  <si>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</si>
  <si>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9997023</t>
  </si>
  <si>
    <t>9998099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</si>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</sst>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4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top" shrinkToFit="1"/>
    </xf>
    <xf numFmtId="167" fontId="3" fillId="0" borderId="1" xfId="0" applyNumberFormat="1" applyFont="1" applyFill="1" applyBorder="1" applyAlignment="1">
      <alignment horizontal="center" vertical="top" shrinkToFit="1"/>
    </xf>
    <xf numFmtId="167" fontId="3" fillId="3" borderId="2" xfId="0" applyNumberFormat="1" applyFont="1" applyFill="1" applyBorder="1" applyAlignment="1">
      <alignment horizontal="right" vertical="top" shrinkToFit="1"/>
    </xf>
    <xf numFmtId="167" fontId="3" fillId="3" borderId="1" xfId="0" applyNumberFormat="1" applyFont="1" applyFill="1" applyBorder="1" applyAlignment="1">
      <alignment horizontal="right" vertical="top" shrinkToFit="1"/>
    </xf>
    <xf numFmtId="165" fontId="6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shrinkToFit="1"/>
    </xf>
    <xf numFmtId="164" fontId="5" fillId="2" borderId="1" xfId="0" applyFont="1" applyFill="1" applyBorder="1" applyAlignment="1">
      <alignment horizontal="left" vertical="top" wrapText="1" shrinkToFit="1"/>
    </xf>
    <xf numFmtId="167" fontId="2" fillId="0" borderId="1" xfId="0" applyNumberFormat="1" applyFont="1" applyFill="1" applyBorder="1" applyAlignment="1">
      <alignment horizontal="center" vertical="top" shrinkToFit="1"/>
    </xf>
    <xf numFmtId="164" fontId="2" fillId="0" borderId="0" xfId="0" applyFont="1" applyAlignment="1">
      <alignment vertical="center" wrapText="1"/>
    </xf>
    <xf numFmtId="164" fontId="5" fillId="2" borderId="3" xfId="0" applyFont="1" applyFill="1" applyBorder="1" applyAlignment="1">
      <alignment horizontal="justify" vertical="top" wrapText="1"/>
    </xf>
    <xf numFmtId="164" fontId="6" fillId="2" borderId="3" xfId="0" applyFont="1" applyFill="1" applyBorder="1" applyAlignment="1">
      <alignment horizontal="justify" vertical="top" wrapText="1"/>
    </xf>
    <xf numFmtId="164" fontId="2" fillId="2" borderId="1" xfId="0" applyFont="1" applyFill="1" applyBorder="1" applyAlignment="1">
      <alignment vertical="top" wrapText="1"/>
    </xf>
    <xf numFmtId="164" fontId="2" fillId="0" borderId="4" xfId="0" applyFont="1" applyFill="1" applyBorder="1" applyAlignment="1">
      <alignment horizontal="justify" vertical="top" wrapText="1"/>
    </xf>
    <xf numFmtId="164" fontId="2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shrinkToFit="1"/>
    </xf>
    <xf numFmtId="164" fontId="7" fillId="2" borderId="1" xfId="0" applyFont="1" applyFill="1" applyBorder="1" applyAlignment="1">
      <alignment vertical="top" wrapText="1"/>
    </xf>
    <xf numFmtId="166" fontId="8" fillId="2" borderId="1" xfId="0" applyNumberFormat="1" applyFont="1" applyFill="1" applyBorder="1" applyAlignment="1">
      <alignment horizontal="center" vertical="top" shrinkToFit="1"/>
    </xf>
    <xf numFmtId="167" fontId="7" fillId="0" borderId="1" xfId="0" applyNumberFormat="1" applyFont="1" applyFill="1" applyBorder="1" applyAlignment="1">
      <alignment horizontal="center" vertical="top" shrinkToFit="1"/>
    </xf>
    <xf numFmtId="167" fontId="7" fillId="3" borderId="2" xfId="0" applyNumberFormat="1" applyFont="1" applyFill="1" applyBorder="1" applyAlignment="1">
      <alignment horizontal="right" vertical="top" shrinkToFit="1"/>
    </xf>
    <xf numFmtId="167" fontId="7" fillId="3" borderId="1" xfId="0" applyNumberFormat="1" applyFont="1" applyFill="1" applyBorder="1" applyAlignment="1">
      <alignment horizontal="right" vertical="top" shrinkToFit="1"/>
    </xf>
    <xf numFmtId="164" fontId="8" fillId="0" borderId="0" xfId="0" applyFont="1" applyAlignment="1">
      <alignment/>
    </xf>
    <xf numFmtId="164" fontId="7" fillId="0" borderId="1" xfId="0" applyFont="1" applyBorder="1" applyAlignment="1">
      <alignment horizontal="left" wrapText="1"/>
    </xf>
    <xf numFmtId="164" fontId="2" fillId="2" borderId="1" xfId="0" applyFont="1" applyFill="1" applyBorder="1" applyAlignment="1">
      <alignment horizontal="center" vertical="top"/>
    </xf>
    <xf numFmtId="167" fontId="2" fillId="2" borderId="1" xfId="0" applyNumberFormat="1" applyFont="1" applyFill="1" applyBorder="1" applyAlignment="1">
      <alignment horizontal="center" vertical="top" shrinkToFit="1"/>
    </xf>
    <xf numFmtId="164" fontId="2" fillId="2" borderId="5" xfId="0" applyFont="1" applyFill="1" applyBorder="1" applyAlignment="1">
      <alignment vertical="top" wrapText="1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5" fontId="2" fillId="2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7" fontId="3" fillId="0" borderId="2" xfId="0" applyNumberFormat="1" applyFont="1" applyFill="1" applyBorder="1" applyAlignment="1">
      <alignment horizontal="right" vertical="top" shrinkToFit="1"/>
    </xf>
    <xf numFmtId="167" fontId="3" fillId="0" borderId="1" xfId="0" applyNumberFormat="1" applyFont="1" applyFill="1" applyBorder="1" applyAlignment="1">
      <alignment horizontal="right" vertical="top" shrinkToFit="1"/>
    </xf>
    <xf numFmtId="167" fontId="3" fillId="0" borderId="6" xfId="0" applyNumberFormat="1" applyFont="1" applyFill="1" applyBorder="1" applyAlignment="1">
      <alignment horizontal="right" vertical="top" shrinkToFit="1"/>
    </xf>
    <xf numFmtId="167" fontId="3" fillId="3" borderId="6" xfId="0" applyNumberFormat="1" applyFont="1" applyFill="1" applyBorder="1" applyAlignment="1">
      <alignment horizontal="right" vertical="top" shrinkToFit="1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H29" sqref="H29"/>
    </sheetView>
  </sheetViews>
  <sheetFormatPr defaultColWidth="9.140625" defaultRowHeight="15" outlineLevelRow="5"/>
  <cols>
    <col min="1" max="1" width="40.00390625" style="1" customWidth="1"/>
    <col min="2" max="2" width="9.7109375" style="1" customWidth="1"/>
    <col min="3" max="3" width="7.28125" style="1" customWidth="1"/>
    <col min="4" max="4" width="6.140625" style="1" customWidth="1"/>
    <col min="5" max="5" width="5.28125" style="1" customWidth="1"/>
    <col min="6" max="7" width="0" style="1" hidden="1" customWidth="1"/>
    <col min="8" max="8" width="11.7109375" style="2" customWidth="1"/>
    <col min="9" max="10" width="0" style="1" hidden="1" customWidth="1"/>
    <col min="11" max="11" width="10.8515625" style="1" customWidth="1"/>
    <col min="12" max="16384" width="9.140625" style="1" customWidth="1"/>
  </cols>
  <sheetData>
    <row r="1" spans="1:10" ht="18" customHeight="1">
      <c r="A1" s="3"/>
      <c r="C1" s="1" t="s">
        <v>0</v>
      </c>
      <c r="F1" s="3"/>
      <c r="G1" s="3"/>
      <c r="I1" s="4"/>
      <c r="J1" s="4"/>
    </row>
    <row r="2" spans="1:10" ht="12.75">
      <c r="A2" s="5"/>
      <c r="C2" s="1" t="s">
        <v>1</v>
      </c>
      <c r="F2" s="5"/>
      <c r="G2" s="5"/>
      <c r="I2" s="6"/>
      <c r="J2" s="6"/>
    </row>
    <row r="3" spans="1:10" ht="12.75">
      <c r="A3" s="5"/>
      <c r="C3" s="1" t="s">
        <v>2</v>
      </c>
      <c r="F3" s="5"/>
      <c r="G3" s="5"/>
      <c r="I3" s="6"/>
      <c r="J3" s="6"/>
    </row>
    <row r="4" spans="1:10" ht="15.75">
      <c r="A4" s="7"/>
      <c r="B4" s="7"/>
      <c r="C4" s="7" t="s">
        <v>3</v>
      </c>
      <c r="D4" s="7"/>
      <c r="E4" s="7"/>
      <c r="F4" s="7"/>
      <c r="G4" s="7"/>
      <c r="H4" s="7"/>
      <c r="I4" s="6"/>
      <c r="J4" s="6"/>
    </row>
    <row r="5" spans="1:10" ht="12.75">
      <c r="A5" s="5"/>
      <c r="B5" s="5"/>
      <c r="C5" s="5"/>
      <c r="D5" s="5"/>
      <c r="E5" s="5"/>
      <c r="F5" s="5"/>
      <c r="G5" s="5"/>
      <c r="I5" s="6"/>
      <c r="J5" s="6"/>
    </row>
    <row r="6" spans="1:10" ht="96" customHeight="1">
      <c r="A6" s="8" t="s">
        <v>4</v>
      </c>
      <c r="B6" s="8"/>
      <c r="C6" s="8"/>
      <c r="D6" s="8"/>
      <c r="E6" s="8"/>
      <c r="F6" s="8"/>
      <c r="G6" s="8"/>
      <c r="H6" s="8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</row>
    <row r="9" spans="1:10" ht="25.5">
      <c r="A9" s="10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11</v>
      </c>
      <c r="H9" s="11" t="s">
        <v>12</v>
      </c>
      <c r="I9" s="12" t="s">
        <v>11</v>
      </c>
      <c r="J9" s="13" t="s">
        <v>11</v>
      </c>
    </row>
    <row r="10" spans="1:10" ht="38.25" customHeight="1" hidden="1" outlineLevel="2">
      <c r="A10" s="14" t="s">
        <v>13</v>
      </c>
      <c r="B10" s="15" t="s">
        <v>14</v>
      </c>
      <c r="C10" s="15"/>
      <c r="D10" s="15"/>
      <c r="E10" s="15" t="s">
        <v>15</v>
      </c>
      <c r="F10" s="15"/>
      <c r="G10" s="15"/>
      <c r="H10" s="16">
        <f>H31</f>
        <v>589</v>
      </c>
      <c r="I10" s="17">
        <v>0</v>
      </c>
      <c r="J10" s="18">
        <v>0</v>
      </c>
    </row>
    <row r="11" spans="1:10" ht="15" customHeight="1" outlineLevel="2">
      <c r="A11" s="19" t="s">
        <v>16</v>
      </c>
      <c r="B11" s="20"/>
      <c r="C11" s="20"/>
      <c r="D11" s="20"/>
      <c r="E11" s="20"/>
      <c r="F11" s="20"/>
      <c r="G11" s="20"/>
      <c r="H11" s="16">
        <f>H12+H19+H21+H23+H30+H32+H17</f>
        <v>19780.190000000002</v>
      </c>
      <c r="I11" s="17"/>
      <c r="J11" s="18"/>
    </row>
    <row r="12" spans="1:10" ht="81" customHeight="1" outlineLevel="2">
      <c r="A12" s="19" t="s">
        <v>17</v>
      </c>
      <c r="B12" s="20" t="s">
        <v>18</v>
      </c>
      <c r="C12" s="20"/>
      <c r="D12" s="20"/>
      <c r="E12" s="20"/>
      <c r="F12" s="20"/>
      <c r="G12" s="20"/>
      <c r="H12" s="16">
        <f>H13+H15+H16+H14</f>
        <v>3702.2</v>
      </c>
      <c r="I12" s="17"/>
      <c r="J12" s="18"/>
    </row>
    <row r="13" spans="1:10" ht="123" customHeight="1" outlineLevel="2">
      <c r="A13" s="21" t="s">
        <v>19</v>
      </c>
      <c r="B13" s="15" t="s">
        <v>20</v>
      </c>
      <c r="C13" s="15" t="s">
        <v>21</v>
      </c>
      <c r="D13" s="15" t="s">
        <v>22</v>
      </c>
      <c r="E13" s="15" t="s">
        <v>23</v>
      </c>
      <c r="F13" s="15"/>
      <c r="G13" s="15"/>
      <c r="H13" s="22">
        <v>156</v>
      </c>
      <c r="I13" s="17"/>
      <c r="J13" s="18"/>
    </row>
    <row r="14" spans="1:10" ht="123" customHeight="1" outlineLevel="2">
      <c r="A14" s="21" t="s">
        <v>19</v>
      </c>
      <c r="B14" s="15" t="s">
        <v>24</v>
      </c>
      <c r="C14" s="15" t="s">
        <v>21</v>
      </c>
      <c r="D14" s="15" t="s">
        <v>22</v>
      </c>
      <c r="E14" s="15" t="s">
        <v>23</v>
      </c>
      <c r="F14" s="15"/>
      <c r="G14" s="15"/>
      <c r="H14" s="22">
        <v>152.2</v>
      </c>
      <c r="I14" s="17"/>
      <c r="J14" s="18"/>
    </row>
    <row r="15" spans="1:10" ht="121.5" customHeight="1" outlineLevel="2">
      <c r="A15" s="23" t="s">
        <v>25</v>
      </c>
      <c r="B15" s="15" t="s">
        <v>26</v>
      </c>
      <c r="C15" s="15" t="s">
        <v>27</v>
      </c>
      <c r="D15" s="15" t="s">
        <v>28</v>
      </c>
      <c r="E15" s="15" t="s">
        <v>29</v>
      </c>
      <c r="F15" s="15"/>
      <c r="G15" s="15"/>
      <c r="H15" s="22">
        <v>3394</v>
      </c>
      <c r="I15" s="17"/>
      <c r="J15" s="18"/>
    </row>
    <row r="16" spans="1:10" ht="111" customHeight="1" hidden="1" outlineLevel="2">
      <c r="A16" s="24"/>
      <c r="B16" s="15"/>
      <c r="C16" s="15"/>
      <c r="D16" s="15"/>
      <c r="E16" s="15"/>
      <c r="F16" s="15"/>
      <c r="G16" s="15"/>
      <c r="H16" s="22"/>
      <c r="I16" s="17"/>
      <c r="J16" s="18"/>
    </row>
    <row r="17" spans="1:10" ht="69" customHeight="1" outlineLevel="2">
      <c r="A17" s="25" t="s">
        <v>30</v>
      </c>
      <c r="B17" s="20" t="s">
        <v>31</v>
      </c>
      <c r="C17" s="15"/>
      <c r="D17" s="15"/>
      <c r="E17" s="15"/>
      <c r="F17" s="15"/>
      <c r="G17" s="15"/>
      <c r="H17" s="16">
        <f>H18</f>
        <v>2554</v>
      </c>
      <c r="I17" s="17"/>
      <c r="J17" s="18"/>
    </row>
    <row r="18" spans="1:10" ht="111" customHeight="1" outlineLevel="2">
      <c r="A18" s="26" t="s">
        <v>32</v>
      </c>
      <c r="B18" s="15" t="s">
        <v>33</v>
      </c>
      <c r="C18" s="15" t="s">
        <v>34</v>
      </c>
      <c r="D18" s="15" t="s">
        <v>28</v>
      </c>
      <c r="E18" s="15" t="s">
        <v>29</v>
      </c>
      <c r="F18" s="15"/>
      <c r="G18" s="15"/>
      <c r="H18" s="22">
        <v>2554</v>
      </c>
      <c r="I18" s="17"/>
      <c r="J18" s="18"/>
    </row>
    <row r="19" spans="1:10" ht="68.25" customHeight="1" outlineLevel="2">
      <c r="A19" s="19" t="s">
        <v>35</v>
      </c>
      <c r="B19" s="20" t="s">
        <v>36</v>
      </c>
      <c r="C19" s="20"/>
      <c r="D19" s="20"/>
      <c r="E19" s="20"/>
      <c r="F19" s="20"/>
      <c r="G19" s="20"/>
      <c r="H19" s="16">
        <f>H20</f>
        <v>100</v>
      </c>
      <c r="I19" s="17"/>
      <c r="J19" s="18"/>
    </row>
    <row r="20" spans="1:10" ht="126" customHeight="1" outlineLevel="2">
      <c r="A20" s="27" t="s">
        <v>37</v>
      </c>
      <c r="B20" s="15" t="s">
        <v>38</v>
      </c>
      <c r="C20" s="15" t="s">
        <v>21</v>
      </c>
      <c r="D20" s="15" t="s">
        <v>28</v>
      </c>
      <c r="E20" s="15" t="s">
        <v>29</v>
      </c>
      <c r="F20" s="15"/>
      <c r="G20" s="15"/>
      <c r="H20" s="22">
        <v>100</v>
      </c>
      <c r="I20" s="17"/>
      <c r="J20" s="18"/>
    </row>
    <row r="21" spans="1:10" ht="111" customHeight="1" outlineLevel="2">
      <c r="A21" s="19" t="s">
        <v>39</v>
      </c>
      <c r="B21" s="20" t="s">
        <v>40</v>
      </c>
      <c r="C21" s="20"/>
      <c r="D21" s="20"/>
      <c r="E21" s="20"/>
      <c r="F21" s="20"/>
      <c r="G21" s="20"/>
      <c r="H21" s="16">
        <f>H22</f>
        <v>300</v>
      </c>
      <c r="I21" s="17"/>
      <c r="J21" s="18"/>
    </row>
    <row r="22" spans="1:10" ht="128.25" customHeight="1" outlineLevel="2">
      <c r="A22" s="28" t="s">
        <v>41</v>
      </c>
      <c r="B22" s="15" t="s">
        <v>42</v>
      </c>
      <c r="C22" s="15" t="s">
        <v>21</v>
      </c>
      <c r="D22" s="15" t="s">
        <v>43</v>
      </c>
      <c r="E22" s="15" t="s">
        <v>44</v>
      </c>
      <c r="F22" s="15"/>
      <c r="G22" s="15"/>
      <c r="H22" s="22">
        <v>300</v>
      </c>
      <c r="I22" s="17"/>
      <c r="J22" s="18"/>
    </row>
    <row r="23" spans="1:10" ht="69" customHeight="1" outlineLevel="2">
      <c r="A23" s="29" t="s">
        <v>45</v>
      </c>
      <c r="B23" s="20" t="s">
        <v>46</v>
      </c>
      <c r="C23" s="20"/>
      <c r="D23" s="20"/>
      <c r="E23" s="20"/>
      <c r="F23" s="20"/>
      <c r="G23" s="20"/>
      <c r="H23" s="16">
        <f>H24+H27</f>
        <v>4034</v>
      </c>
      <c r="I23" s="17"/>
      <c r="J23" s="18"/>
    </row>
    <row r="24" spans="1:10" ht="60" customHeight="1" outlineLevel="2">
      <c r="A24" s="28" t="s">
        <v>47</v>
      </c>
      <c r="B24" s="15" t="s">
        <v>48</v>
      </c>
      <c r="C24" s="20"/>
      <c r="D24" s="20"/>
      <c r="E24" s="20"/>
      <c r="F24" s="20"/>
      <c r="G24" s="20"/>
      <c r="H24" s="16">
        <f>H25+H26</f>
        <v>2591</v>
      </c>
      <c r="I24" s="17"/>
      <c r="J24" s="18"/>
    </row>
    <row r="25" spans="1:10" ht="159" customHeight="1" outlineLevel="2">
      <c r="A25" s="28" t="s">
        <v>49</v>
      </c>
      <c r="B25" s="30" t="s">
        <v>50</v>
      </c>
      <c r="C25" s="15" t="s">
        <v>51</v>
      </c>
      <c r="D25" s="15" t="s">
        <v>52</v>
      </c>
      <c r="E25" s="15" t="s">
        <v>53</v>
      </c>
      <c r="F25" s="15"/>
      <c r="G25" s="15"/>
      <c r="H25" s="22">
        <f>2356-453+653</f>
        <v>2556</v>
      </c>
      <c r="I25" s="17"/>
      <c r="J25" s="18"/>
    </row>
    <row r="26" spans="1:10" ht="170.25" customHeight="1" outlineLevel="2">
      <c r="A26" s="28" t="s">
        <v>54</v>
      </c>
      <c r="B26" s="30" t="s">
        <v>55</v>
      </c>
      <c r="C26" s="15" t="s">
        <v>51</v>
      </c>
      <c r="D26" s="15" t="s">
        <v>52</v>
      </c>
      <c r="E26" s="15" t="s">
        <v>53</v>
      </c>
      <c r="F26" s="15"/>
      <c r="G26" s="15"/>
      <c r="H26" s="22">
        <v>35</v>
      </c>
      <c r="I26" s="17"/>
      <c r="J26" s="18"/>
    </row>
    <row r="27" spans="1:10" ht="59.25" customHeight="1" outlineLevel="2">
      <c r="A27" s="28" t="s">
        <v>56</v>
      </c>
      <c r="B27" s="30" t="s">
        <v>57</v>
      </c>
      <c r="C27" s="15"/>
      <c r="D27" s="15"/>
      <c r="E27" s="15"/>
      <c r="F27" s="15"/>
      <c r="G27" s="15"/>
      <c r="H27" s="22">
        <f>H28+H29</f>
        <v>1443</v>
      </c>
      <c r="I27" s="17"/>
      <c r="J27" s="18"/>
    </row>
    <row r="28" spans="1:10" ht="165.75" customHeight="1" outlineLevel="2">
      <c r="A28" s="28" t="s">
        <v>58</v>
      </c>
      <c r="B28" s="30" t="s">
        <v>59</v>
      </c>
      <c r="C28" s="15" t="s">
        <v>51</v>
      </c>
      <c r="D28" s="15" t="s">
        <v>52</v>
      </c>
      <c r="E28" s="15" t="s">
        <v>53</v>
      </c>
      <c r="F28" s="15"/>
      <c r="G28" s="15"/>
      <c r="H28" s="22">
        <v>1409</v>
      </c>
      <c r="I28" s="17"/>
      <c r="J28" s="18"/>
    </row>
    <row r="29" spans="1:10" ht="151.5" customHeight="1" outlineLevel="2">
      <c r="A29" s="28" t="s">
        <v>60</v>
      </c>
      <c r="B29" s="30" t="s">
        <v>61</v>
      </c>
      <c r="C29" s="15" t="s">
        <v>51</v>
      </c>
      <c r="D29" s="15" t="s">
        <v>52</v>
      </c>
      <c r="E29" s="15" t="s">
        <v>53</v>
      </c>
      <c r="F29" s="15"/>
      <c r="G29" s="15"/>
      <c r="H29" s="22">
        <v>34</v>
      </c>
      <c r="I29" s="17"/>
      <c r="J29" s="18"/>
    </row>
    <row r="30" spans="1:10" s="36" customFormat="1" ht="36" customHeight="1" outlineLevel="2">
      <c r="A30" s="31" t="s">
        <v>62</v>
      </c>
      <c r="B30" s="32" t="s">
        <v>63</v>
      </c>
      <c r="C30" s="32"/>
      <c r="D30" s="32"/>
      <c r="E30" s="32"/>
      <c r="F30" s="32"/>
      <c r="G30" s="32"/>
      <c r="H30" s="33">
        <f>H31</f>
        <v>589</v>
      </c>
      <c r="I30" s="34"/>
      <c r="J30" s="35"/>
    </row>
    <row r="31" spans="1:10" ht="89.25" outlineLevel="3">
      <c r="A31" s="14" t="s">
        <v>13</v>
      </c>
      <c r="B31" s="15" t="s">
        <v>14</v>
      </c>
      <c r="C31" s="15" t="s">
        <v>15</v>
      </c>
      <c r="D31" s="15" t="s">
        <v>53</v>
      </c>
      <c r="E31" s="15" t="s">
        <v>29</v>
      </c>
      <c r="F31" s="15"/>
      <c r="G31" s="15"/>
      <c r="H31" s="22">
        <v>589</v>
      </c>
      <c r="I31" s="17">
        <v>0</v>
      </c>
      <c r="J31" s="18">
        <v>0</v>
      </c>
    </row>
    <row r="32" spans="1:10" ht="27" customHeight="1" outlineLevel="3">
      <c r="A32" s="37" t="s">
        <v>64</v>
      </c>
      <c r="B32" s="20" t="s">
        <v>65</v>
      </c>
      <c r="C32" s="20"/>
      <c r="D32" s="20"/>
      <c r="E32" s="20"/>
      <c r="F32" s="20"/>
      <c r="G32" s="20"/>
      <c r="H32" s="16">
        <f>H33+H34+H35+H36+H37+H38+H39+H40+H41+H42+H43+H44+H45+H46+H47+H48+H49+H50+H51+H53+H52+H54+H55+H56+H57+H58+H59+H60+H61</f>
        <v>8500.99</v>
      </c>
      <c r="I32" s="17"/>
      <c r="J32" s="18"/>
    </row>
    <row r="33" spans="1:10" ht="45.75" customHeight="1" outlineLevel="3">
      <c r="A33" s="26" t="s">
        <v>66</v>
      </c>
      <c r="B33" s="38">
        <v>9992001</v>
      </c>
      <c r="C33" s="15" t="s">
        <v>21</v>
      </c>
      <c r="D33" s="15" t="s">
        <v>28</v>
      </c>
      <c r="E33" s="15" t="s">
        <v>43</v>
      </c>
      <c r="F33" s="15"/>
      <c r="G33" s="15"/>
      <c r="H33" s="39">
        <v>834.59</v>
      </c>
      <c r="I33" s="17"/>
      <c r="J33" s="18"/>
    </row>
    <row r="34" spans="1:10" ht="32.25" customHeight="1" outlineLevel="3">
      <c r="A34" s="26" t="s">
        <v>67</v>
      </c>
      <c r="B34" s="38">
        <v>9992002</v>
      </c>
      <c r="C34" s="15" t="s">
        <v>21</v>
      </c>
      <c r="D34" s="15" t="s">
        <v>28</v>
      </c>
      <c r="E34" s="15" t="s">
        <v>43</v>
      </c>
      <c r="F34" s="15"/>
      <c r="G34" s="15"/>
      <c r="H34" s="39">
        <v>22</v>
      </c>
      <c r="I34" s="17"/>
      <c r="J34" s="18"/>
    </row>
    <row r="35" spans="1:10" ht="39.75" customHeight="1" outlineLevel="3">
      <c r="A35" s="26" t="s">
        <v>68</v>
      </c>
      <c r="B35" s="38">
        <v>9992003</v>
      </c>
      <c r="C35" s="15" t="s">
        <v>21</v>
      </c>
      <c r="D35" s="15" t="s">
        <v>28</v>
      </c>
      <c r="E35" s="15" t="s">
        <v>43</v>
      </c>
      <c r="F35" s="15"/>
      <c r="G35" s="15"/>
      <c r="H35" s="39">
        <v>15</v>
      </c>
      <c r="I35" s="17"/>
      <c r="J35" s="18"/>
    </row>
    <row r="36" spans="1:10" ht="42" customHeight="1" outlineLevel="3">
      <c r="A36" s="26" t="s">
        <v>69</v>
      </c>
      <c r="B36" s="38">
        <v>9992004</v>
      </c>
      <c r="C36" s="15" t="s">
        <v>21</v>
      </c>
      <c r="D36" s="15" t="s">
        <v>28</v>
      </c>
      <c r="E36" s="15" t="s">
        <v>43</v>
      </c>
      <c r="F36" s="15"/>
      <c r="G36" s="15"/>
      <c r="H36" s="39">
        <v>21.3</v>
      </c>
      <c r="I36" s="17"/>
      <c r="J36" s="18"/>
    </row>
    <row r="37" spans="1:10" ht="44.25" customHeight="1" outlineLevel="3">
      <c r="A37" s="26" t="s">
        <v>70</v>
      </c>
      <c r="B37" s="38">
        <v>9992005</v>
      </c>
      <c r="C37" s="15" t="s">
        <v>21</v>
      </c>
      <c r="D37" s="15" t="s">
        <v>28</v>
      </c>
      <c r="E37" s="15" t="s">
        <v>43</v>
      </c>
      <c r="F37" s="15"/>
      <c r="G37" s="15"/>
      <c r="H37" s="39">
        <v>93.7</v>
      </c>
      <c r="I37" s="17"/>
      <c r="J37" s="18"/>
    </row>
    <row r="38" spans="1:10" ht="44.25" customHeight="1" outlineLevel="3">
      <c r="A38" s="26" t="s">
        <v>71</v>
      </c>
      <c r="B38" s="38">
        <v>9992006</v>
      </c>
      <c r="C38" s="15" t="s">
        <v>21</v>
      </c>
      <c r="D38" s="15" t="s">
        <v>22</v>
      </c>
      <c r="E38" s="15" t="s">
        <v>44</v>
      </c>
      <c r="F38" s="15"/>
      <c r="G38" s="15"/>
      <c r="H38" s="39">
        <v>1664</v>
      </c>
      <c r="I38" s="17"/>
      <c r="J38" s="18"/>
    </row>
    <row r="39" spans="1:10" ht="36" customHeight="1" outlineLevel="3">
      <c r="A39" s="26" t="s">
        <v>72</v>
      </c>
      <c r="B39" s="38">
        <v>9992010</v>
      </c>
      <c r="C39" s="15" t="s">
        <v>73</v>
      </c>
      <c r="D39" s="15" t="s">
        <v>74</v>
      </c>
      <c r="E39" s="15" t="s">
        <v>43</v>
      </c>
      <c r="F39" s="15"/>
      <c r="G39" s="15"/>
      <c r="H39" s="39">
        <v>0.5</v>
      </c>
      <c r="I39" s="17"/>
      <c r="J39" s="18"/>
    </row>
    <row r="40" spans="1:10" ht="108" customHeight="1" outlineLevel="4">
      <c r="A40" s="40" t="s">
        <v>75</v>
      </c>
      <c r="B40" s="15" t="s">
        <v>76</v>
      </c>
      <c r="C40" s="15" t="s">
        <v>15</v>
      </c>
      <c r="D40" s="15" t="s">
        <v>53</v>
      </c>
      <c r="E40" s="15" t="s">
        <v>22</v>
      </c>
      <c r="F40" s="15"/>
      <c r="G40" s="15"/>
      <c r="H40" s="22">
        <v>971</v>
      </c>
      <c r="I40" s="17">
        <v>0</v>
      </c>
      <c r="J40" s="18">
        <v>0</v>
      </c>
    </row>
    <row r="41" spans="1:14" ht="102" outlineLevel="5">
      <c r="A41" s="14" t="s">
        <v>77</v>
      </c>
      <c r="B41" s="15" t="s">
        <v>78</v>
      </c>
      <c r="C41" s="15" t="s">
        <v>15</v>
      </c>
      <c r="D41" s="15" t="s">
        <v>53</v>
      </c>
      <c r="E41" s="15" t="s">
        <v>22</v>
      </c>
      <c r="F41" s="15"/>
      <c r="G41" s="15"/>
      <c r="H41" s="22">
        <v>1</v>
      </c>
      <c r="I41" s="17">
        <v>0</v>
      </c>
      <c r="J41" s="18">
        <v>0</v>
      </c>
      <c r="K41" s="41"/>
      <c r="L41" s="42"/>
      <c r="M41" s="42"/>
      <c r="N41" s="42"/>
    </row>
    <row r="42" spans="1:14" ht="71.25" customHeight="1" outlineLevel="5">
      <c r="A42" s="14" t="s">
        <v>79</v>
      </c>
      <c r="B42" s="15" t="s">
        <v>78</v>
      </c>
      <c r="C42" s="15" t="s">
        <v>21</v>
      </c>
      <c r="D42" s="15" t="s">
        <v>53</v>
      </c>
      <c r="E42" s="15" t="s">
        <v>22</v>
      </c>
      <c r="F42" s="15"/>
      <c r="G42" s="15"/>
      <c r="H42" s="22">
        <v>50</v>
      </c>
      <c r="I42" s="17">
        <v>0</v>
      </c>
      <c r="J42" s="18">
        <v>0</v>
      </c>
      <c r="L42" s="42"/>
      <c r="M42" s="42"/>
      <c r="N42" s="42"/>
    </row>
    <row r="43" spans="1:14" ht="67.5" customHeight="1" outlineLevel="5">
      <c r="A43" s="43" t="s">
        <v>80</v>
      </c>
      <c r="B43" s="15" t="s">
        <v>81</v>
      </c>
      <c r="C43" s="15" t="s">
        <v>82</v>
      </c>
      <c r="D43" s="15" t="s">
        <v>53</v>
      </c>
      <c r="E43" s="15" t="s">
        <v>83</v>
      </c>
      <c r="F43" s="15"/>
      <c r="G43" s="15"/>
      <c r="H43" s="22">
        <v>100</v>
      </c>
      <c r="I43" s="17"/>
      <c r="J43" s="18"/>
      <c r="L43" s="42"/>
      <c r="M43" s="42"/>
      <c r="N43" s="42"/>
    </row>
    <row r="44" spans="1:14" ht="85.5" customHeight="1" outlineLevel="5">
      <c r="A44" s="26" t="s">
        <v>84</v>
      </c>
      <c r="B44" s="15" t="s">
        <v>85</v>
      </c>
      <c r="C44" s="15" t="s">
        <v>21</v>
      </c>
      <c r="D44" s="15" t="s">
        <v>53</v>
      </c>
      <c r="E44" s="15" t="s">
        <v>86</v>
      </c>
      <c r="F44" s="15"/>
      <c r="G44" s="15"/>
      <c r="H44" s="39">
        <v>55.2</v>
      </c>
      <c r="I44" s="17"/>
      <c r="J44" s="18"/>
      <c r="L44" s="42"/>
      <c r="M44" s="42"/>
      <c r="N44" s="42"/>
    </row>
    <row r="45" spans="1:14" ht="243.75" customHeight="1" outlineLevel="5">
      <c r="A45" s="44" t="s">
        <v>87</v>
      </c>
      <c r="B45" s="30" t="s">
        <v>88</v>
      </c>
      <c r="C45" s="15" t="s">
        <v>15</v>
      </c>
      <c r="D45" s="15" t="s">
        <v>29</v>
      </c>
      <c r="E45" s="15" t="s">
        <v>43</v>
      </c>
      <c r="F45" s="15"/>
      <c r="G45" s="15"/>
      <c r="H45" s="22">
        <v>132</v>
      </c>
      <c r="I45" s="17"/>
      <c r="J45" s="18"/>
      <c r="L45" s="42"/>
      <c r="M45" s="42"/>
      <c r="N45" s="42"/>
    </row>
    <row r="46" spans="1:14" ht="209.25" customHeight="1" outlineLevel="5">
      <c r="A46" s="44" t="s">
        <v>89</v>
      </c>
      <c r="B46" s="30" t="s">
        <v>88</v>
      </c>
      <c r="C46" s="15" t="s">
        <v>21</v>
      </c>
      <c r="D46" s="15" t="s">
        <v>29</v>
      </c>
      <c r="E46" s="15" t="s">
        <v>43</v>
      </c>
      <c r="F46" s="15"/>
      <c r="G46" s="15"/>
      <c r="H46" s="22">
        <v>15</v>
      </c>
      <c r="I46" s="17"/>
      <c r="J46" s="18"/>
      <c r="L46" s="42"/>
      <c r="M46" s="42"/>
      <c r="N46" s="42"/>
    </row>
    <row r="47" spans="1:14" ht="73.5" customHeight="1" outlineLevel="5">
      <c r="A47" s="26" t="s">
        <v>90</v>
      </c>
      <c r="B47" s="15" t="s">
        <v>91</v>
      </c>
      <c r="C47" s="15" t="s">
        <v>27</v>
      </c>
      <c r="D47" s="15" t="s">
        <v>53</v>
      </c>
      <c r="E47" s="15" t="s">
        <v>86</v>
      </c>
      <c r="F47" s="15"/>
      <c r="G47" s="15"/>
      <c r="H47" s="22">
        <v>18.4</v>
      </c>
      <c r="I47" s="17"/>
      <c r="J47" s="18"/>
      <c r="K47" s="42"/>
      <c r="L47" s="42"/>
      <c r="M47" s="42"/>
      <c r="N47" s="42"/>
    </row>
    <row r="48" spans="1:14" ht="88.5" customHeight="1" outlineLevel="5">
      <c r="A48" s="26" t="s">
        <v>92</v>
      </c>
      <c r="B48" s="15" t="s">
        <v>93</v>
      </c>
      <c r="C48" s="15" t="s">
        <v>27</v>
      </c>
      <c r="D48" s="15" t="s">
        <v>53</v>
      </c>
      <c r="E48" s="15" t="s">
        <v>22</v>
      </c>
      <c r="F48" s="15"/>
      <c r="G48" s="15"/>
      <c r="H48" s="22">
        <v>326.5</v>
      </c>
      <c r="I48" s="17"/>
      <c r="J48" s="18"/>
      <c r="K48" s="42"/>
      <c r="L48" s="42"/>
      <c r="M48" s="42"/>
      <c r="N48" s="42"/>
    </row>
    <row r="49" spans="1:14" ht="85.5" customHeight="1" outlineLevel="2">
      <c r="A49" s="26" t="s">
        <v>92</v>
      </c>
      <c r="B49" s="15" t="s">
        <v>94</v>
      </c>
      <c r="C49" s="15" t="s">
        <v>27</v>
      </c>
      <c r="D49" s="15" t="s">
        <v>53</v>
      </c>
      <c r="E49" s="15" t="s">
        <v>22</v>
      </c>
      <c r="F49" s="15"/>
      <c r="G49" s="15"/>
      <c r="H49" s="22">
        <v>60</v>
      </c>
      <c r="I49" s="17">
        <v>0</v>
      </c>
      <c r="J49" s="18">
        <v>0</v>
      </c>
      <c r="K49" s="42"/>
      <c r="L49" s="42"/>
      <c r="M49" s="42"/>
      <c r="N49" s="42"/>
    </row>
    <row r="50" spans="1:13" ht="89.25" outlineLevel="3">
      <c r="A50" s="26" t="s">
        <v>92</v>
      </c>
      <c r="B50" s="15" t="s">
        <v>95</v>
      </c>
      <c r="C50" s="15" t="s">
        <v>27</v>
      </c>
      <c r="D50" s="15" t="s">
        <v>53</v>
      </c>
      <c r="E50" s="15" t="s">
        <v>22</v>
      </c>
      <c r="F50" s="15"/>
      <c r="G50" s="15"/>
      <c r="H50" s="22">
        <v>59</v>
      </c>
      <c r="I50" s="17">
        <v>0</v>
      </c>
      <c r="J50" s="18">
        <v>0</v>
      </c>
      <c r="L50" s="42"/>
      <c r="M50" s="42"/>
    </row>
    <row r="51" spans="1:10" ht="89.25" outlineLevel="4">
      <c r="A51" s="26" t="s">
        <v>92</v>
      </c>
      <c r="B51" s="15" t="s">
        <v>96</v>
      </c>
      <c r="C51" s="15" t="s">
        <v>27</v>
      </c>
      <c r="D51" s="15" t="s">
        <v>53</v>
      </c>
      <c r="E51" s="15" t="s">
        <v>22</v>
      </c>
      <c r="F51" s="15"/>
      <c r="G51" s="15"/>
      <c r="H51" s="22">
        <v>60</v>
      </c>
      <c r="I51" s="17">
        <v>0</v>
      </c>
      <c r="J51" s="18">
        <v>0</v>
      </c>
    </row>
    <row r="52" spans="1:10" ht="89.25" outlineLevel="5">
      <c r="A52" s="26" t="s">
        <v>92</v>
      </c>
      <c r="B52" s="15" t="s">
        <v>96</v>
      </c>
      <c r="C52" s="15" t="s">
        <v>27</v>
      </c>
      <c r="D52" s="15" t="s">
        <v>53</v>
      </c>
      <c r="E52" s="15" t="s">
        <v>86</v>
      </c>
      <c r="F52" s="15"/>
      <c r="G52" s="15"/>
      <c r="H52" s="22">
        <v>68.5</v>
      </c>
      <c r="I52" s="17"/>
      <c r="J52" s="18"/>
    </row>
    <row r="53" spans="1:10" ht="89.25" outlineLevel="5">
      <c r="A53" s="26" t="s">
        <v>92</v>
      </c>
      <c r="B53" s="15" t="s">
        <v>97</v>
      </c>
      <c r="C53" s="15" t="s">
        <v>27</v>
      </c>
      <c r="D53" s="15" t="s">
        <v>53</v>
      </c>
      <c r="E53" s="15" t="s">
        <v>86</v>
      </c>
      <c r="F53" s="15"/>
      <c r="G53" s="15"/>
      <c r="H53" s="22">
        <v>37.5</v>
      </c>
      <c r="I53" s="17"/>
      <c r="J53" s="18"/>
    </row>
    <row r="54" spans="1:10" ht="89.25" outlineLevel="5">
      <c r="A54" s="26" t="s">
        <v>92</v>
      </c>
      <c r="B54" s="15" t="s">
        <v>98</v>
      </c>
      <c r="C54" s="15" t="s">
        <v>27</v>
      </c>
      <c r="D54" s="15" t="s">
        <v>53</v>
      </c>
      <c r="E54" s="15" t="s">
        <v>86</v>
      </c>
      <c r="F54" s="15"/>
      <c r="G54" s="15"/>
      <c r="H54" s="22">
        <v>18.4</v>
      </c>
      <c r="I54" s="17"/>
      <c r="J54" s="18"/>
    </row>
    <row r="55" spans="1:10" s="2" customFormat="1" ht="79.5" customHeight="1" outlineLevel="5">
      <c r="A55" s="26" t="s">
        <v>92</v>
      </c>
      <c r="B55" s="30" t="s">
        <v>99</v>
      </c>
      <c r="C55" s="30" t="s">
        <v>27</v>
      </c>
      <c r="D55" s="30" t="s">
        <v>43</v>
      </c>
      <c r="E55" s="30" t="s">
        <v>44</v>
      </c>
      <c r="F55" s="30"/>
      <c r="G55" s="30"/>
      <c r="H55" s="22">
        <v>131.5</v>
      </c>
      <c r="I55" s="45"/>
      <c r="J55" s="46"/>
    </row>
    <row r="56" spans="1:10" ht="84" customHeight="1" outlineLevel="3">
      <c r="A56" s="28" t="s">
        <v>100</v>
      </c>
      <c r="B56" s="30" t="s">
        <v>101</v>
      </c>
      <c r="C56" s="30" t="s">
        <v>51</v>
      </c>
      <c r="D56" s="30" t="s">
        <v>28</v>
      </c>
      <c r="E56" s="30" t="s">
        <v>28</v>
      </c>
      <c r="F56" s="30"/>
      <c r="G56" s="30"/>
      <c r="H56" s="22">
        <f>1466+453</f>
        <v>1919</v>
      </c>
      <c r="I56" s="17">
        <v>0</v>
      </c>
      <c r="J56" s="18">
        <v>0</v>
      </c>
    </row>
    <row r="57" spans="1:10" ht="89.25" outlineLevel="5">
      <c r="A57" s="26" t="s">
        <v>92</v>
      </c>
      <c r="B57" s="15" t="s">
        <v>96</v>
      </c>
      <c r="C57" s="15" t="s">
        <v>27</v>
      </c>
      <c r="D57" s="15" t="s">
        <v>102</v>
      </c>
      <c r="E57" s="15" t="s">
        <v>102</v>
      </c>
      <c r="F57" s="15"/>
      <c r="G57" s="15"/>
      <c r="H57" s="22">
        <v>128.4</v>
      </c>
      <c r="I57" s="17"/>
      <c r="J57" s="18"/>
    </row>
    <row r="58" spans="1:10" s="2" customFormat="1" ht="129" customHeight="1" outlineLevel="5">
      <c r="A58" s="44" t="s">
        <v>103</v>
      </c>
      <c r="B58" s="30" t="s">
        <v>104</v>
      </c>
      <c r="C58" s="30" t="s">
        <v>51</v>
      </c>
      <c r="D58" s="30" t="s">
        <v>52</v>
      </c>
      <c r="E58" s="30" t="s">
        <v>53</v>
      </c>
      <c r="F58" s="30"/>
      <c r="G58" s="30"/>
      <c r="H58" s="22">
        <v>6</v>
      </c>
      <c r="I58" s="47"/>
      <c r="J58" s="47"/>
    </row>
    <row r="59" spans="1:10" ht="148.5" customHeight="1" outlineLevel="5">
      <c r="A59" s="43" t="s">
        <v>105</v>
      </c>
      <c r="B59" s="30" t="s">
        <v>106</v>
      </c>
      <c r="C59" s="30" t="s">
        <v>51</v>
      </c>
      <c r="D59" s="30" t="s">
        <v>52</v>
      </c>
      <c r="E59" s="30" t="s">
        <v>53</v>
      </c>
      <c r="F59" s="30"/>
      <c r="G59" s="30"/>
      <c r="H59" s="22">
        <v>1311</v>
      </c>
      <c r="I59" s="48"/>
      <c r="J59" s="48"/>
    </row>
    <row r="60" spans="1:10" ht="148.5" customHeight="1" outlineLevel="5">
      <c r="A60" s="44" t="s">
        <v>107</v>
      </c>
      <c r="B60" s="30" t="s">
        <v>108</v>
      </c>
      <c r="C60" s="30" t="s">
        <v>51</v>
      </c>
      <c r="D60" s="30" t="s">
        <v>52</v>
      </c>
      <c r="E60" s="30" t="s">
        <v>22</v>
      </c>
      <c r="F60" s="30"/>
      <c r="G60" s="30"/>
      <c r="H60" s="22">
        <v>99</v>
      </c>
      <c r="I60" s="48"/>
      <c r="J60" s="48"/>
    </row>
    <row r="61" spans="1:10" ht="89.25" outlineLevel="5">
      <c r="A61" s="26" t="s">
        <v>92</v>
      </c>
      <c r="B61" s="15" t="s">
        <v>109</v>
      </c>
      <c r="C61" s="15" t="s">
        <v>27</v>
      </c>
      <c r="D61" s="15" t="s">
        <v>83</v>
      </c>
      <c r="E61" s="15" t="s">
        <v>53</v>
      </c>
      <c r="F61" s="15"/>
      <c r="G61" s="15"/>
      <c r="H61" s="22">
        <v>282.5</v>
      </c>
      <c r="I61" s="48"/>
      <c r="J61" s="48"/>
    </row>
    <row r="62" spans="1:10" ht="12.75">
      <c r="A62" s="49" t="s">
        <v>110</v>
      </c>
      <c r="B62" s="49"/>
      <c r="C62" s="49"/>
      <c r="D62" s="49"/>
      <c r="E62" s="49"/>
      <c r="F62" s="49"/>
      <c r="G62" s="50"/>
      <c r="H62" s="46">
        <f>H11</f>
        <v>19780.190000000002</v>
      </c>
      <c r="I62" s="48">
        <v>0</v>
      </c>
      <c r="J62" s="48">
        <v>0</v>
      </c>
    </row>
    <row r="63" spans="1:10" ht="12.75">
      <c r="A63" s="51"/>
      <c r="B63" s="51"/>
      <c r="C63" s="51"/>
      <c r="D63" s="51"/>
      <c r="E63" s="51"/>
      <c r="F63" s="51"/>
      <c r="G63" s="51"/>
      <c r="I63" s="51"/>
      <c r="J63" s="51"/>
    </row>
    <row r="64" spans="1:10" ht="12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</row>
  </sheetData>
  <sheetProtection selectLockedCells="1" selectUnlockedCells="1"/>
  <mergeCells count="4">
    <mergeCell ref="A6:H6"/>
    <mergeCell ref="A8:J8"/>
    <mergeCell ref="A62:F62"/>
    <mergeCell ref="A64:J6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/>
  <cp:lastPrinted>2014-05-22T06:53:41Z</cp:lastPrinted>
  <dcterms:created xsi:type="dcterms:W3CDTF">2013-11-14T07:19:59Z</dcterms:created>
  <dcterms:modified xsi:type="dcterms:W3CDTF">2014-05-22T06:54:26Z</dcterms:modified>
  <cp:category/>
  <cp:version/>
  <cp:contentType/>
  <cp:contentStatus/>
</cp:coreProperties>
</file>