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кумент" sheetId="1" state="visible" r:id="rId2"/>
  </sheets>
  <definedNames>
    <definedName function="false" hidden="false" localSheetId="0" name="_xlnm.Print_Titles" vbProcedure="false">Документ!$8:$8</definedName>
    <definedName function="false" hidden="false" localSheetId="0" name="_xlnm.Print_Titles" vbProcedure="false">Документ!$8:$8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<sst xmlns="http://schemas.openxmlformats.org/spreadsheetml/2006/main" count="875" uniqueCount="198">
  <si>
    <t xml:space="preserve">Приложение №2</t>
  </si>
  <si>
    <t xml:space="preserve">к решению Совета народных депутатов</t>
  </si>
  <si>
    <t xml:space="preserve">муниципального образования Илькинское сельское поселение Меленковского муниципального района Владимирской области</t>
  </si>
  <si>
    <t xml:space="preserve">От 22.07.2022 г. № 18</t>
  </si>
  <si>
    <t xml:space="preserve">ВЕДОМСТВЕННАЯ СТРУКТУРА РАСХОДОВ БЮДЖЕТА </t>
  </si>
  <si>
    <t xml:space="preserve"> муниципального образования Илькинское сельское поселение Меленковского муниципального района Владимирской области на 2022 год и на плановый период 2023 и 2024 гг.</t>
  </si>
  <si>
    <t xml:space="preserve">тыс.руб.</t>
  </si>
  <si>
    <t xml:space="preserve">Наименование показателя</t>
  </si>
  <si>
    <t xml:space="preserve">Вед.</t>
  </si>
  <si>
    <t xml:space="preserve">Разд.</t>
  </si>
  <si>
    <t xml:space="preserve">Подр.</t>
  </si>
  <si>
    <t xml:space="preserve">Ц.ст.</t>
  </si>
  <si>
    <t xml:space="preserve">Расх.</t>
  </si>
  <si>
    <t xml:space="preserve">Сумма на 2022 год</t>
  </si>
  <si>
    <t xml:space="preserve">Сумма на 2023 год</t>
  </si>
  <si>
    <t xml:space="preserve">Сумма на 2024 год</t>
  </si>
  <si>
    <t xml:space="preserve">  Администрация муниципального образования Илькинское сельское поселение Меленковского муниципального района Владимирской области</t>
  </si>
  <si>
    <t xml:space="preserve">203</t>
  </si>
  <si>
    <t xml:space="preserve">000</t>
  </si>
  <si>
    <t xml:space="preserve">    ОБЩЕГОСУДАРСТВЕННЫЕ ВОПРОСЫ</t>
  </si>
  <si>
    <t xml:space="preserve">01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</si>
  <si>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</si>
  <si>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04</t>
  </si>
  <si>
    <t xml:space="preserve">        Муниципальная программа "Муниципальное управление в муниципальном образовании Илькинское сельское поселение Меленковского муниципального района Владимирской области на 2021-2025 годы"</t>
  </si>
  <si>
    <t xml:space="preserve">22</t>
  </si>
  <si>
    <t xml:space="preserve">          Подпрограмма "Повышение эффективности деятельности органов местного самоуправления по выполнению муниципальных функций"</t>
  </si>
  <si>
    <t xml:space="preserve">221</t>
  </si>
  <si>
    <t xml:space="preserve">              Расходы на выплаты по оплате труда работников органов местного самоуправления</t>
  </si>
  <si>
    <t xml:space="preserve">2210000110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</si>
  <si>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</si>
  <si>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</si>
  <si>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              Расходы на обеспечение функций органов местного самоуправления</t>
  </si>
  <si>
    <t xml:space="preserve">2210000190</t>
  </si>
  <si>
    <t xml:space="preserve">                Закупка товаров, работ и услуг для обеспечения государственных (муниципальных) нужд</t>
  </si>
  <si>
    <t xml:space="preserve">200</t>
  </si>
  <si>
    <t xml:space="preserve">      Резервные фонды</t>
  </si>
  <si>
    <t xml:space="preserve">11</t>
  </si>
  <si>
    <t xml:space="preserve">        Непрограммные расходы органов местного самоуправления</t>
  </si>
  <si>
    <t xml:space="preserve">99</t>
  </si>
  <si>
    <t xml:space="preserve">          Иные непрограммные расходы</t>
  </si>
  <si>
    <t xml:space="preserve">999</t>
  </si>
  <si>
    <t xml:space="preserve">              Резервный фонд администрации муниципального образования</t>
  </si>
  <si>
    <t xml:space="preserve">9990020820</t>
  </si>
  <si>
    <t xml:space="preserve">                Иные бюджетные ассигнования</t>
  </si>
  <si>
    <t xml:space="preserve">800</t>
  </si>
  <si>
    <t xml:space="preserve">      Другие общегосударственные вопросы</t>
  </si>
  <si>
    <t xml:space="preserve">13</t>
  </si>
  <si>
    <t xml:space="preserve">        Муниципальная программа "Управление муниципальными финансами муниципального образования Илькинское сельское поселение Меленковского муниципального района Владимирской области на на 2021 -2025 гг"</t>
  </si>
  <si>
    <t xml:space="preserve">02</t>
  </si>
  <si>
    <t xml:space="preserve">          Подпрограмма "Нормативно-методическое обеспечение и организация бюджетного процесса"</t>
  </si>
  <si>
    <t xml:space="preserve">021</t>
  </si>
  <si>
    <t xml:space="preserve">            Основное мероприятие "Формирование, утверждение, исполнение и контроль за исполнением бюджета муниципального образования Илькинское сельское поселение Меленковского муниципального района Владимирской области"</t>
  </si>
  <si>
    <t xml:space="preserve">02101</t>
  </si>
  <si>
    <t xml:space="preserve">              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</si>
  <si>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0210180790</t>
  </si>
  <si>
    <t xml:space="preserve">                Межбюджетные трансферты</t>
  </si>
  <si>
    <t xml:space="preserve">500</t>
  </si>
  <si>
    <t xml:space="preserve">          Подпрограмма "Обеспечение деятельности органов местного самоуправления муниципального образования Илькинское сельское поселение Меленковского муниципального района Владимирской области"</t>
  </si>
  <si>
    <t xml:space="preserve">222</t>
  </si>
  <si>
    <t xml:space="preserve">              Обеспечение деятельности подведомственных организаций администрации муниципального образования Илькинское сельское поселение Меленковского муниципального района Владимирской области</t>
  </si>
  <si>
    <t xml:space="preserve">22200ПП590</t>
  </si>
  <si>
    <t xml:space="preserve">              Выполнение других общегосударственных вопросов</t>
  </si>
  <si>
    <t xml:space="preserve">9990021040</t>
  </si>
  <si>
    <t xml:space="preserve">    НАЦИОНАЛЬНАЯ ОБОРОНА</t>
  </si>
  <si>
    <t xml:space="preserve">      Мобилизационная и вневойсковая подготовка</t>
  </si>
  <si>
    <t xml:space="preserve">03</t>
  </si>
  <si>
    <t xml:space="preserve">          Подпрограмма "Повышение эффективности бюджетных расходов муниципального образования Илькинское сельское поселение Меленковского муниципального района Владимирской области"</t>
  </si>
  <si>
    <t xml:space="preserve">022</t>
  </si>
  <si>
    <t xml:space="preserve">            Основное мероприятие "Формирование, утверждение, исполнение и контроль за исполнением бюджета муниципального образования Илькинское сельское поселение Меленковского муниципального района Владимирской области</t>
  </si>
  <si>
    <t xml:space="preserve">02201</t>
  </si>
  <si>
    <t xml:space="preserve">              Мероприятия по осуществление первичного воинского учета в муниципальном образовании Илькинское сельское поселение Меленковского муниципального района Владимирской области</t>
  </si>
  <si>
    <t xml:space="preserve">0220151180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</si>
  <si>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</si>
  <si>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</si>
  <si>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10</t>
  </si>
  <si>
    <t xml:space="preserve">        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муниципального образования Илькинское сельское поселение Меленковского муниципального района Владимирской области на 2021 - 2025 г.г."</t>
  </si>
  <si>
    <t xml:space="preserve">09</t>
  </si>
  <si>
    <t xml:space="preserve">            Основное мероприятие "Участие в предупреждении и ликвидации последствий чрезвычайных ситуаций в границах поселения"</t>
  </si>
  <si>
    <t xml:space="preserve">09002</t>
  </si>
  <si>
    <t xml:space="preserve">              Расходы на мероприятия по участию в предупреждении и ликвидации последствий чрезвычайных ситуаций в границах поселения</t>
  </si>
  <si>
    <t xml:space="preserve">0900220810</t>
  </si>
  <si>
    <t xml:space="preserve">            Основное мероприятие "Обеспечение первичных мер пожарной безопасности в границах населенных пунктов поселения"</t>
  </si>
  <si>
    <t xml:space="preserve">09003</t>
  </si>
  <si>
    <t xml:space="preserve">              Расходы на мероприятия по обеспечению первичных мер пожарной безопасности в границах населенных пунктов поселения</t>
  </si>
  <si>
    <t xml:space="preserve">0900320810</t>
  </si>
  <si>
    <t xml:space="preserve">            Основное мероприятие"Обеспечение безопасности людей на водных объектах"</t>
  </si>
  <si>
    <t xml:space="preserve">09004</t>
  </si>
  <si>
    <t xml:space="preserve">              Расходы на мероприятия по обеспечению безопасности людей на водных объектах</t>
  </si>
  <si>
    <t xml:space="preserve">0900420810</t>
  </si>
  <si>
    <t xml:space="preserve">            Основное мероприятие "Создание (совершенствование) комплексной системы информирования и оповещения населения"</t>
  </si>
  <si>
    <t xml:space="preserve">09005</t>
  </si>
  <si>
    <t xml:space="preserve">              Расходы на мероприятия по созданию (совершенствованию) комплексной системы информирования и оповещения населения</t>
  </si>
  <si>
    <t xml:space="preserve">0900520810</t>
  </si>
  <si>
    <t xml:space="preserve">    НАЦИОНАЛЬНАЯ ЭКОНОМИКА</t>
  </si>
  <si>
    <t xml:space="preserve">      Дорожное хозяйство (дорожные фонды)</t>
  </si>
  <si>
    <t xml:space="preserve">        Муниципальная программа "Дорожное хозяйство муниципального образования Илькинское Меленковского района на 2021-2025 гг"</t>
  </si>
  <si>
    <t xml:space="preserve">            Основное мероприятие "Капитальный ремонт, ремонт и содержание автомобильных дорог общего пользования местного значения "</t>
  </si>
  <si>
    <t xml:space="preserve">04001</t>
  </si>
  <si>
    <t xml:space="preserve">              Ремонт и содержание автомобильных дорог общего пользования местного значения и искусственных сооружений на них</t>
  </si>
  <si>
    <t xml:space="preserve">0400180060</t>
  </si>
  <si>
    <t xml:space="preserve">      Другие вопросы в области национальной экономики</t>
  </si>
  <si>
    <t xml:space="preserve">12</t>
  </si>
  <si>
    <t xml:space="preserve">        Муниципальная программа "Совершенствование системы управления муниципальным имуществом муниципального образования Илькинское Меленковского района на 2021 - 2025 г.г."</t>
  </si>
  <si>
    <t xml:space="preserve">08</t>
  </si>
  <si>
    <t xml:space="preserve">            Основное мероприятие "Осуществление управления и распоряжения земельными участками"</t>
  </si>
  <si>
    <t xml:space="preserve">08002</t>
  </si>
  <si>
    <t xml:space="preserve">              Выполнение кадастровых работ в отношении земельных участков, услуг по рыночной оценке земельных участков и прав на них, организация и проведение торгов</t>
  </si>
  <si>
    <t xml:space="preserve">0800220860</t>
  </si>
  <si>
    <t xml:space="preserve">    ЖИЛИЩНО-КОММУНАЛЬНОЕ ХОЗЯЙСТВО</t>
  </si>
  <si>
    <t xml:space="preserve">05</t>
  </si>
  <si>
    <t xml:space="preserve">      Жилищное хозяйство</t>
  </si>
  <si>
    <t xml:space="preserve">        Муниципальная программа "Жилищное хозяйство муниципального образования Илькинское Меленковского района на 2021-2025 г."</t>
  </si>
  <si>
    <t xml:space="preserve">07</t>
  </si>
  <si>
    <t xml:space="preserve">            Основное мероприятие "Ремонт и содержание муниципальных жилых домов"</t>
  </si>
  <si>
    <t xml:space="preserve">07001</t>
  </si>
  <si>
    <t xml:space="preserve">              Ремонт муниципального жилищного фонда</t>
  </si>
  <si>
    <t xml:space="preserve">0700120070</t>
  </si>
  <si>
    <t xml:space="preserve">      Коммунальное хозяйство</t>
  </si>
  <si>
    <t xml:space="preserve">        Муниципальная программа "Коммунальное хозяйство муниципального образования Илькинское сельское поселение Меленковского муниципального района Владимирской области на 2021-2025 г."</t>
  </si>
  <si>
    <t xml:space="preserve">            Основное мероприятие "Развитие водоснабжения и газификации в сельской местности"</t>
  </si>
  <si>
    <t xml:space="preserve">01001</t>
  </si>
  <si>
    <t xml:space="preserve">              Строительство водоснабжения и газификации в сельской местности</t>
  </si>
  <si>
    <t xml:space="preserve">0100180180</t>
  </si>
  <si>
    <t xml:space="preserve">                Капитальные вложения в объекты государственной (муниципальной) собственности</t>
  </si>
  <si>
    <t xml:space="preserve">400</t>
  </si>
  <si>
    <t xml:space="preserve">              Ремонт и содержание объектов коммунальной инфраструктуры</t>
  </si>
  <si>
    <t xml:space="preserve">0100180800</t>
  </si>
  <si>
    <t xml:space="preserve">      Благоустройство</t>
  </si>
  <si>
    <t xml:space="preserve">        Муниципальная программа "Благоустройство муниципального образования Илькинское Меленковского района на 2021-2025 г."</t>
  </si>
  <si>
    <t xml:space="preserve">            Основное мероприятие "Освещение территории"</t>
  </si>
  <si>
    <t xml:space="preserve">05001</t>
  </si>
  <si>
    <t xml:space="preserve">              Оплата потребляемой электроэнергии</t>
  </si>
  <si>
    <t xml:space="preserve">0500120110</t>
  </si>
  <si>
    <t xml:space="preserve">              Приобретение расходных материалов (эл. лампы</t>
  </si>
  <si>
    <t xml:space="preserve">0500120120</t>
  </si>
  <si>
    <t xml:space="preserve">              Ремонт объектов уличного освещения</t>
  </si>
  <si>
    <t xml:space="preserve">0500120130</t>
  </si>
  <si>
    <t xml:space="preserve">            Основное мероприятие "Озеленение территории"</t>
  </si>
  <si>
    <t xml:space="preserve">05003</t>
  </si>
  <si>
    <t xml:space="preserve">              Валка и уборка аварийных деревьев</t>
  </si>
  <si>
    <t xml:space="preserve">0500320330</t>
  </si>
  <si>
    <t xml:space="preserve">            Основное мероприятие "Организация ритуальных услуг и содержание мест захоронения"</t>
  </si>
  <si>
    <t xml:space="preserve">05004</t>
  </si>
  <si>
    <t xml:space="preserve">              Уборка и санитарное содержание мест захоронения</t>
  </si>
  <si>
    <t xml:space="preserve">0500420410</t>
  </si>
  <si>
    <t xml:space="preserve">            Основное мероприятие "Прочие мероприятия по благоустройству"</t>
  </si>
  <si>
    <t xml:space="preserve">05005</t>
  </si>
  <si>
    <t xml:space="preserve">              Содержание и ремонт памятников, мемориалов</t>
  </si>
  <si>
    <t xml:space="preserve">0500520520</t>
  </si>
  <si>
    <t xml:space="preserve">              Содержание и ремонт мостов, плотиков, переходов через водоемы</t>
  </si>
  <si>
    <t xml:space="preserve">0500520540</t>
  </si>
  <si>
    <t xml:space="preserve">              Прочие мероприятия</t>
  </si>
  <si>
    <t xml:space="preserve">0500520570</t>
  </si>
  <si>
    <t xml:space="preserve">            Основное мероприятие "Добровольные пожертвования "</t>
  </si>
  <si>
    <t xml:space="preserve">05006</t>
  </si>
  <si>
    <t xml:space="preserve">              Добровольные пожертвования граждан на объекты благоустройства</t>
  </si>
  <si>
    <t xml:space="preserve">05006Д0050</t>
  </si>
  <si>
    <t xml:space="preserve">        Муниципальная программа "Комплексное развитие сельских территорий муниципального образования Илькинское Меленковского района на 2021-2025 гг"</t>
  </si>
  <si>
    <t xml:space="preserve">16</t>
  </si>
  <si>
    <t xml:space="preserve">            Основное мероприятие "Благоустройство сельских территорий"</t>
  </si>
  <si>
    <t xml:space="preserve">16001</t>
  </si>
  <si>
    <t xml:space="preserve">              Реализация общественно значимых проектов по благоустройству</t>
  </si>
  <si>
    <t xml:space="preserve">16001S5764</t>
  </si>
  <si>
    <t xml:space="preserve">    ОХРАНА ОКРУЖАЮЩЕЙ СРЕДЫ</t>
  </si>
  <si>
    <t xml:space="preserve">06</t>
  </si>
  <si>
    <t xml:space="preserve">      Другие вопросы в области охраны окружающей среды</t>
  </si>
  <si>
    <t xml:space="preserve">            Основное мероприятие "Санитарная очистка территории"</t>
  </si>
  <si>
    <t xml:space="preserve">05002</t>
  </si>
  <si>
    <t xml:space="preserve">              Уборка несанкционированных свалок мусора</t>
  </si>
  <si>
    <t xml:space="preserve">0500220210</t>
  </si>
  <si>
    <t xml:space="preserve">    КУЛЬТУРА, КИНЕМАТОГРАФИЯ</t>
  </si>
  <si>
    <t xml:space="preserve">      Культура</t>
  </si>
  <si>
    <t xml:space="preserve">        Муниципальная программа "Сохранение и развитие культуры муниципального образования Илькинское сельское поселение Меленковского муниципального района Владимирской области на 2021-2025 годы"</t>
  </si>
  <si>
    <t xml:space="preserve">14</t>
  </si>
  <si>
    <t xml:space="preserve">            Основное мероприятие "Обеспечение деятельности (оказание услуг) учреждения, обеспечивающего развитие  культурно-досуговой деятельности и народного творчества"</t>
  </si>
  <si>
    <t xml:space="preserve">14001</t>
  </si>
  <si>
    <t xml:space="preserve">              Расходы на обеспечение деятельности (оказание услуг) учреждения, обеспечивающего развитие культурно-досуговой деятельности и народного творчества</t>
  </si>
  <si>
    <t xml:space="preserve">14001ДЦ590</t>
  </si>
  <si>
    <t xml:space="preserve">                Предоставление субсидий бюджетным, автономным учреждениям и иным некоммерческим организациям</t>
  </si>
  <si>
    <t xml:space="preserve">600</t>
  </si>
  <si>
    <t xml:space="preserve">            Основное мероприятие "Повышение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761"</t>
  </si>
  <si>
    <t xml:space="preserve">14002</t>
  </si>
  <si>
    <t xml:space="preserve">              Расходы на мероприятия по повышению оплаты труда работников культуры и педагогических работников дополнительного образования детей в сфере культуры в соответствии с указами Президента Российской Федерации от 7 мая 2012 года № 597, от 1 июня 2012 года № 761</t>
  </si>
  <si>
    <t xml:space="preserve">1400270390</t>
  </si>
  <si>
    <t xml:space="preserve">              Софинансирование расходов по повышению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</si>
  <si>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 xml:space="preserve">14002S0390</t>
  </si>
  <si>
    <t xml:space="preserve">      Другие вопросы в области культуры, кинематографии</t>
  </si>
  <si>
    <t xml:space="preserve">            Основное мероприятие "Предоставление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</si>
  <si>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 xml:space="preserve">14003</t>
  </si>
  <si>
    <t xml:space="preserve">              Расходы на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</si>
  <si>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 xml:space="preserve">1400371960</t>
  </si>
  <si>
    <t xml:space="preserve">    СОЦИАЛЬНАЯ ПОЛИТИКА</t>
  </si>
  <si>
    <t xml:space="preserve">      Социальное обеспечение населения</t>
  </si>
  <si>
    <t xml:space="preserve">              Улучшение жилищных условий граждан на селе</t>
  </si>
  <si>
    <t xml:space="preserve">9990080181</t>
  </si>
  <si>
    <t xml:space="preserve">              Предоставление многодетным семьям социальных выплат на селе</t>
  </si>
  <si>
    <t xml:space="preserve">9990080810</t>
  </si>
  <si>
    <t xml:space="preserve">Всего расходов: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</si>
</sst>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0"/>
    <numFmt numFmtId="167" formatCode="@"/>
  </numFmts>
  <fonts count="11">
    <font>
      <sz val="1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 Cyr"/>
      <family val="0"/>
      <charset val="1"/>
    </font>
    <font>
      <b val="true"/>
      <sz val="10"/>
      <color rgb="FF000000"/>
      <name val="Arial Cyr"/>
      <family val="0"/>
      <charset val="1"/>
    </font>
    <font>
      <b val="true"/>
      <sz val="12"/>
      <color rgb="FF000000"/>
      <name val="Arial Cyr"/>
      <family val="0"/>
      <charset val="1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</borders>
  <cellStyleXfs count="4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5" fillId="0" borderId="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3" borderId="2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5" fillId="4" borderId="2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1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4" fontId="4" fillId="2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3" borderId="1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5" fillId="0" borderId="1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4" fillId="0" borderId="1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5" fillId="4" borderId="1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27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8" fillId="0" borderId="0" xfId="3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32" applyFont="true" applyBorder="true" applyAlignment="false" applyProtection="true">
      <alignment horizontal="center" vertical="bottom" textRotation="0" wrapText="false" indent="0" shrinkToFit="false"/>
      <protection locked="true" hidden="false"/>
    </xf>
    <xf numFmtId="164" fontId="8" fillId="0" borderId="0" xfId="27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3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33" applyFont="true" applyBorder="true" applyAlignment="false" applyProtection="true">
      <alignment horizontal="right" vertical="bottom" textRotation="0" wrapText="false" indent="0" shrinkToFit="false"/>
      <protection locked="true" hidden="false"/>
    </xf>
    <xf numFmtId="164" fontId="9" fillId="0" borderId="1" xfId="26" applyFont="true" applyBorder="false" applyAlignment="false" applyProtection="true">
      <alignment horizontal="center" vertical="center" textRotation="0" wrapText="true" indent="0" shrinkToFit="false"/>
      <protection locked="true" hidden="false"/>
    </xf>
    <xf numFmtId="164" fontId="9" fillId="0" borderId="0" xfId="27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" xfId="35" applyFont="true" applyBorder="false" applyAlignment="false" applyProtection="true">
      <alignment horizontal="general" vertical="top" textRotation="0" wrapText="true" indent="0" shrinkToFit="false"/>
      <protection locked="true" hidden="false"/>
    </xf>
    <xf numFmtId="166" fontId="9" fillId="0" borderId="1" xfId="37" applyFont="true" applyBorder="false" applyAlignment="false" applyProtection="true">
      <alignment horizontal="center" vertical="top" textRotation="0" wrapText="false" indent="0" shrinkToFit="true"/>
      <protection locked="true" hidden="false"/>
    </xf>
    <xf numFmtId="167" fontId="9" fillId="0" borderId="1" xfId="37" applyFont="true" applyBorder="false" applyAlignment="true" applyProtection="true">
      <alignment horizontal="left" vertical="top" textRotation="0" wrapText="false" indent="0" shrinkToFit="true"/>
      <protection locked="true" hidden="false"/>
    </xf>
    <xf numFmtId="165" fontId="9" fillId="0" borderId="1" xfId="39" applyFont="true" applyBorder="false" applyAlignment="false" applyProtection="true">
      <alignment horizontal="right" vertical="top" textRotation="0" wrapText="false" indent="0" shrinkToFit="true"/>
      <protection locked="true" hidden="false"/>
    </xf>
    <xf numFmtId="165" fontId="9" fillId="0" borderId="1" xfId="42" applyFont="true" applyBorder="false" applyAlignment="false" applyProtection="true">
      <alignment horizontal="right" vertical="top" textRotation="0" wrapText="false" indent="0" shrinkToFit="true"/>
      <protection locked="true" hidden="false"/>
    </xf>
    <xf numFmtId="164" fontId="8" fillId="0" borderId="1" xfId="35" applyFont="true" applyBorder="false" applyAlignment="false" applyProtection="true">
      <alignment horizontal="general" vertical="top" textRotation="0" wrapText="true" indent="0" shrinkToFit="false"/>
      <protection locked="true" hidden="false"/>
    </xf>
    <xf numFmtId="166" fontId="8" fillId="0" borderId="1" xfId="37" applyFont="true" applyBorder="false" applyAlignment="false" applyProtection="true">
      <alignment horizontal="center" vertical="top" textRotation="0" wrapText="false" indent="0" shrinkToFit="true"/>
      <protection locked="true" hidden="false"/>
    </xf>
    <xf numFmtId="167" fontId="8" fillId="0" borderId="1" xfId="37" applyFont="true" applyBorder="false" applyAlignment="true" applyProtection="true">
      <alignment horizontal="left" vertical="top" textRotation="0" wrapText="false" indent="0" shrinkToFit="true"/>
      <protection locked="true" hidden="false"/>
    </xf>
    <xf numFmtId="165" fontId="8" fillId="0" borderId="1" xfId="39" applyFont="true" applyBorder="false" applyAlignment="false" applyProtection="true">
      <alignment horizontal="right" vertical="top" textRotation="0" wrapText="false" indent="0" shrinkToFit="true"/>
      <protection locked="true" hidden="false"/>
    </xf>
    <xf numFmtId="165" fontId="8" fillId="0" borderId="1" xfId="42" applyFont="true" applyBorder="false" applyAlignment="false" applyProtection="true">
      <alignment horizontal="right" vertical="top" textRotation="0" wrapText="false" indent="0" shrinkToFit="true"/>
      <protection locked="true" hidden="false"/>
    </xf>
    <xf numFmtId="165" fontId="8" fillId="0" borderId="0" xfId="27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3" xfId="35" applyFont="true" applyBorder="true" applyAlignment="false" applyProtection="true">
      <alignment horizontal="general" vertical="top" textRotation="0" wrapText="true" indent="0" shrinkToFit="false"/>
      <protection locked="true" hidden="false"/>
    </xf>
    <xf numFmtId="166" fontId="8" fillId="0" borderId="3" xfId="37" applyFont="true" applyBorder="true" applyAlignment="false" applyProtection="true">
      <alignment horizontal="center" vertical="top" textRotation="0" wrapText="false" indent="0" shrinkToFit="true"/>
      <protection locked="true" hidden="false"/>
    </xf>
    <xf numFmtId="167" fontId="8" fillId="0" borderId="3" xfId="37" applyFont="true" applyBorder="true" applyAlignment="true" applyProtection="true">
      <alignment horizontal="left" vertical="top" textRotation="0" wrapText="false" indent="0" shrinkToFit="true"/>
      <protection locked="true" hidden="false"/>
    </xf>
    <xf numFmtId="165" fontId="8" fillId="0" borderId="3" xfId="39" applyFont="true" applyBorder="true" applyAlignment="false" applyProtection="true">
      <alignment horizontal="right" vertical="top" textRotation="0" wrapText="false" indent="0" shrinkToFit="true"/>
      <protection locked="true" hidden="false"/>
    </xf>
    <xf numFmtId="165" fontId="8" fillId="0" borderId="3" xfId="42" applyFont="true" applyBorder="true" applyAlignment="false" applyProtection="true">
      <alignment horizontal="right" vertical="top" textRotation="0" wrapText="false" indent="0" shrinkToFit="true"/>
      <protection locked="true" hidden="false"/>
    </xf>
    <xf numFmtId="164" fontId="9" fillId="0" borderId="1" xfId="2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29" applyFont="true" applyBorder="true" applyAlignment="false" applyProtection="true">
      <alignment horizontal="right" vertical="bottom" textRotation="0" wrapText="false" indent="0" shrinkToFit="false"/>
      <protection locked="true" hidden="false"/>
    </xf>
    <xf numFmtId="165" fontId="9" fillId="0" borderId="1" xfId="30" applyFont="true" applyBorder="true" applyAlignment="false" applyProtection="true">
      <alignment horizontal="right" vertical="top" textRotation="0" wrapText="false" indent="0" shrinkToFit="true"/>
      <protection locked="true" hidden="false"/>
    </xf>
    <xf numFmtId="165" fontId="9" fillId="0" borderId="1" xfId="31" applyFont="true" applyBorder="true" applyAlignment="false" applyProtection="true">
      <alignment horizontal="right" vertical="top" textRotation="0" wrapText="false" indent="0" shrinkToFit="true"/>
      <protection locked="true" hidden="false"/>
    </xf>
    <xf numFmtId="164" fontId="8" fillId="0" borderId="0" xfId="34" applyFont="true" applyBorder="true" applyAlignment="false" applyProtection="true">
      <alignment horizontal="left" vertical="bottom" textRotation="0" wrapText="true" indent="0" shrinkToFit="false"/>
      <protection locked="true" hidden="false"/>
    </xf>
    <xf numFmtId="165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3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r" xfId="20"/>
    <cellStyle name="col" xfId="21"/>
    <cellStyle name="style0" xfId="22"/>
    <cellStyle name="td" xfId="23"/>
    <cellStyle name="tr" xfId="24"/>
    <cellStyle name="xl21" xfId="25"/>
    <cellStyle name="xl22" xfId="26"/>
    <cellStyle name="xl23" xfId="27"/>
    <cellStyle name="xl24" xfId="28"/>
    <cellStyle name="xl25" xfId="29"/>
    <cellStyle name="xl26" xfId="30"/>
    <cellStyle name="xl27" xfId="31"/>
    <cellStyle name="xl28" xfId="32"/>
    <cellStyle name="xl29" xfId="33"/>
    <cellStyle name="xl30" xfId="34"/>
    <cellStyle name="xl31" xfId="35"/>
    <cellStyle name="xl32" xfId="36"/>
    <cellStyle name="xl33" xfId="37"/>
    <cellStyle name="xl34" xfId="38"/>
    <cellStyle name="xl35" xfId="39"/>
    <cellStyle name="xl36" xfId="40"/>
    <cellStyle name="xl37" xfId="41"/>
    <cellStyle name="xl38" xfId="42"/>
    <cellStyle name="xl39" xfId="4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157"/>
  <sheetViews>
    <sheetView showFormulas="false" showGridLines="fals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T9" activeCellId="0" sqref="T9"/>
    </sheetView>
  </sheetViews>
  <sheetFormatPr defaultRowHeight="15" zeroHeight="false" outlineLevelRow="7" outlineLevelCol="0"/>
  <cols>
    <col collapsed="false" customWidth="true" hidden="false" outlineLevel="0" max="1" min="1" style="1" width="40"/>
    <col collapsed="false" customWidth="true" hidden="false" outlineLevel="0" max="2" min="2" style="1" width="7.71"/>
    <col collapsed="false" customWidth="true" hidden="false" outlineLevel="0" max="3" min="3" style="1" width="6.57"/>
    <col collapsed="false" customWidth="true" hidden="false" outlineLevel="0" max="4" min="4" style="1" width="7.15"/>
    <col collapsed="false" customWidth="true" hidden="false" outlineLevel="0" max="5" min="5" style="1" width="10.71"/>
    <col collapsed="false" customWidth="true" hidden="false" outlineLevel="0" max="6" min="6" style="1" width="7.71"/>
    <col collapsed="false" customWidth="true" hidden="true" outlineLevel="0" max="12" min="7" style="1" width="9.14"/>
    <col collapsed="false" customWidth="true" hidden="false" outlineLevel="0" max="13" min="13" style="1" width="11.71"/>
    <col collapsed="false" customWidth="true" hidden="true" outlineLevel="0" max="19" min="14" style="1" width="9.14"/>
    <col collapsed="false" customWidth="true" hidden="false" outlineLevel="0" max="21" min="20" style="1" width="11.71"/>
    <col collapsed="false" customWidth="true" hidden="false" outlineLevel="0" max="1025" min="22" style="1" width="9.14"/>
  </cols>
  <sheetData>
    <row r="1" customFormat="false" ht="15" hidden="false" customHeight="false" outlineLevel="0" collapsed="false">
      <c r="M1" s="2" t="s">
        <v>0</v>
      </c>
    </row>
    <row r="2" customFormat="false" ht="15" hidden="false" customHeight="false" outlineLevel="0" collapsed="false">
      <c r="M2" s="1" t="s">
        <v>1</v>
      </c>
    </row>
    <row r="3" customFormat="false" ht="47" hidden="false" customHeight="true" outlineLevel="0" collapsed="false">
      <c r="M3" s="3" t="s">
        <v>2</v>
      </c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M4" s="4" t="s">
        <v>3</v>
      </c>
    </row>
    <row r="5" customFormat="false" ht="15.75" hidden="false" customHeight="true" outlineLevel="0" collapsed="false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</row>
    <row r="6" customFormat="false" ht="41.25" hidden="false" customHeight="true" outlineLevel="0" collapsed="false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6"/>
    </row>
    <row r="7" customFormat="false" ht="12" hidden="false" customHeight="true" outlineLevel="0" collapsed="false">
      <c r="A7" s="8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6"/>
    </row>
    <row r="8" s="11" customFormat="true" ht="41.25" hidden="false" customHeight="true" outlineLevel="0" collapsed="false">
      <c r="A8" s="9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/>
      <c r="H8" s="9"/>
      <c r="I8" s="9"/>
      <c r="J8" s="9"/>
      <c r="K8" s="9"/>
      <c r="L8" s="9"/>
      <c r="M8" s="9" t="s">
        <v>13</v>
      </c>
      <c r="N8" s="9"/>
      <c r="O8" s="9"/>
      <c r="P8" s="9"/>
      <c r="Q8" s="9"/>
      <c r="R8" s="9"/>
      <c r="S8" s="9"/>
      <c r="T8" s="9" t="s">
        <v>14</v>
      </c>
      <c r="U8" s="9" t="s">
        <v>15</v>
      </c>
      <c r="V8" s="10"/>
    </row>
    <row r="9" s="11" customFormat="true" ht="71.25" hidden="false" customHeight="false" outlineLevel="0" collapsed="false">
      <c r="A9" s="12" t="s">
        <v>16</v>
      </c>
      <c r="B9" s="13" t="s">
        <v>17</v>
      </c>
      <c r="C9" s="13"/>
      <c r="D9" s="13"/>
      <c r="E9" s="14"/>
      <c r="F9" s="13"/>
      <c r="G9" s="13" t="s">
        <v>18</v>
      </c>
      <c r="H9" s="13"/>
      <c r="I9" s="13"/>
      <c r="J9" s="13"/>
      <c r="K9" s="13"/>
      <c r="L9" s="13"/>
      <c r="M9" s="15" t="n">
        <f aca="false">25225.00682-86.396+257+0.01+250</f>
        <v>25645.62082</v>
      </c>
      <c r="N9" s="16" t="n">
        <v>25225.00682</v>
      </c>
      <c r="O9" s="16" t="n">
        <v>0</v>
      </c>
      <c r="P9" s="16" t="n">
        <v>25225.00682</v>
      </c>
      <c r="Q9" s="16" t="n">
        <v>0</v>
      </c>
      <c r="R9" s="16" t="n">
        <v>25225.00682</v>
      </c>
      <c r="S9" s="16" t="n">
        <v>0</v>
      </c>
      <c r="T9" s="15" t="n">
        <v>12906.8</v>
      </c>
      <c r="U9" s="15" t="n">
        <v>14994.1</v>
      </c>
      <c r="V9" s="10"/>
    </row>
    <row r="10" customFormat="false" ht="30" hidden="false" customHeight="false" outlineLevel="1" collapsed="false">
      <c r="A10" s="17" t="s">
        <v>19</v>
      </c>
      <c r="B10" s="18" t="s">
        <v>17</v>
      </c>
      <c r="C10" s="18" t="s">
        <v>20</v>
      </c>
      <c r="D10" s="18"/>
      <c r="E10" s="19"/>
      <c r="F10" s="18"/>
      <c r="G10" s="18" t="s">
        <v>18</v>
      </c>
      <c r="H10" s="18"/>
      <c r="I10" s="18"/>
      <c r="J10" s="18"/>
      <c r="K10" s="18"/>
      <c r="L10" s="18"/>
      <c r="M10" s="20" t="n">
        <f aca="false">7492.1+100</f>
        <v>7592.1</v>
      </c>
      <c r="N10" s="21" t="n">
        <v>7492.1</v>
      </c>
      <c r="O10" s="21" t="n">
        <v>0</v>
      </c>
      <c r="P10" s="21" t="n">
        <v>7492.1</v>
      </c>
      <c r="Q10" s="21" t="n">
        <v>0</v>
      </c>
      <c r="R10" s="21" t="n">
        <v>7492.1</v>
      </c>
      <c r="S10" s="21" t="n">
        <v>0</v>
      </c>
      <c r="T10" s="20" t="n">
        <v>5483</v>
      </c>
      <c r="U10" s="20" t="n">
        <v>5483</v>
      </c>
      <c r="V10" s="22"/>
    </row>
    <row r="11" customFormat="false" ht="75" hidden="false" customHeight="false" outlineLevel="2" collapsed="false">
      <c r="A11" s="17" t="s">
        <v>21</v>
      </c>
      <c r="B11" s="18" t="s">
        <v>17</v>
      </c>
      <c r="C11" s="18" t="s">
        <v>20</v>
      </c>
      <c r="D11" s="18" t="s">
        <v>22</v>
      </c>
      <c r="E11" s="19"/>
      <c r="F11" s="18"/>
      <c r="G11" s="18" t="s">
        <v>18</v>
      </c>
      <c r="H11" s="18"/>
      <c r="I11" s="18"/>
      <c r="J11" s="18"/>
      <c r="K11" s="18"/>
      <c r="L11" s="18"/>
      <c r="M11" s="20" t="n">
        <v>3031.8</v>
      </c>
      <c r="N11" s="21" t="n">
        <v>3031.8</v>
      </c>
      <c r="O11" s="21" t="n">
        <v>0</v>
      </c>
      <c r="P11" s="21" t="n">
        <v>3031.8</v>
      </c>
      <c r="Q11" s="21" t="n">
        <v>0</v>
      </c>
      <c r="R11" s="21" t="n">
        <v>3031.8</v>
      </c>
      <c r="S11" s="21" t="n">
        <v>0</v>
      </c>
      <c r="T11" s="20" t="n">
        <v>2458.2</v>
      </c>
      <c r="U11" s="20" t="n">
        <v>2458.2</v>
      </c>
      <c r="V11" s="6"/>
    </row>
    <row r="12" customFormat="false" ht="90" hidden="false" customHeight="false" outlineLevel="3" collapsed="false">
      <c r="A12" s="17" t="s">
        <v>23</v>
      </c>
      <c r="B12" s="18" t="s">
        <v>17</v>
      </c>
      <c r="C12" s="18" t="s">
        <v>20</v>
      </c>
      <c r="D12" s="18" t="s">
        <v>22</v>
      </c>
      <c r="E12" s="19" t="s">
        <v>24</v>
      </c>
      <c r="F12" s="18"/>
      <c r="G12" s="18" t="s">
        <v>18</v>
      </c>
      <c r="H12" s="18"/>
      <c r="I12" s="18"/>
      <c r="J12" s="18"/>
      <c r="K12" s="18"/>
      <c r="L12" s="18"/>
      <c r="M12" s="20" t="n">
        <v>3031.8</v>
      </c>
      <c r="N12" s="21" t="n">
        <v>3031.8</v>
      </c>
      <c r="O12" s="21" t="n">
        <v>0</v>
      </c>
      <c r="P12" s="21" t="n">
        <v>3031.8</v>
      </c>
      <c r="Q12" s="21" t="n">
        <v>0</v>
      </c>
      <c r="R12" s="21" t="n">
        <v>3031.8</v>
      </c>
      <c r="S12" s="21" t="n">
        <v>0</v>
      </c>
      <c r="T12" s="20" t="n">
        <v>2458.2</v>
      </c>
      <c r="U12" s="20" t="n">
        <v>2458.2</v>
      </c>
      <c r="V12" s="6"/>
    </row>
    <row r="13" customFormat="false" ht="60" hidden="false" customHeight="false" outlineLevel="4" collapsed="false">
      <c r="A13" s="17" t="s">
        <v>25</v>
      </c>
      <c r="B13" s="18" t="s">
        <v>17</v>
      </c>
      <c r="C13" s="18" t="s">
        <v>20</v>
      </c>
      <c r="D13" s="18" t="s">
        <v>22</v>
      </c>
      <c r="E13" s="19" t="s">
        <v>26</v>
      </c>
      <c r="F13" s="18"/>
      <c r="G13" s="18" t="s">
        <v>18</v>
      </c>
      <c r="H13" s="18"/>
      <c r="I13" s="18"/>
      <c r="J13" s="18"/>
      <c r="K13" s="18"/>
      <c r="L13" s="18"/>
      <c r="M13" s="20" t="n">
        <v>3031.8</v>
      </c>
      <c r="N13" s="21" t="n">
        <v>3031.8</v>
      </c>
      <c r="O13" s="21" t="n">
        <v>0</v>
      </c>
      <c r="P13" s="21" t="n">
        <v>3031.8</v>
      </c>
      <c r="Q13" s="21" t="n">
        <v>0</v>
      </c>
      <c r="R13" s="21" t="n">
        <v>3031.8</v>
      </c>
      <c r="S13" s="21" t="n">
        <v>0</v>
      </c>
      <c r="T13" s="20" t="n">
        <v>2458.2</v>
      </c>
      <c r="U13" s="20" t="n">
        <v>2458.2</v>
      </c>
      <c r="V13" s="6"/>
    </row>
    <row r="14" customFormat="false" ht="45" hidden="false" customHeight="false" outlineLevel="6" collapsed="false">
      <c r="A14" s="17" t="s">
        <v>27</v>
      </c>
      <c r="B14" s="18" t="s">
        <v>17</v>
      </c>
      <c r="C14" s="18" t="s">
        <v>20</v>
      </c>
      <c r="D14" s="18" t="s">
        <v>22</v>
      </c>
      <c r="E14" s="19" t="s">
        <v>28</v>
      </c>
      <c r="F14" s="18"/>
      <c r="G14" s="18" t="s">
        <v>18</v>
      </c>
      <c r="H14" s="18"/>
      <c r="I14" s="18"/>
      <c r="J14" s="18"/>
      <c r="K14" s="18"/>
      <c r="L14" s="18"/>
      <c r="M14" s="20" t="n">
        <v>3018.3</v>
      </c>
      <c r="N14" s="21" t="n">
        <v>3018.3</v>
      </c>
      <c r="O14" s="21" t="n">
        <v>0</v>
      </c>
      <c r="P14" s="21" t="n">
        <v>3018.3</v>
      </c>
      <c r="Q14" s="21" t="n">
        <v>0</v>
      </c>
      <c r="R14" s="21" t="n">
        <v>3018.3</v>
      </c>
      <c r="S14" s="21" t="n">
        <v>0</v>
      </c>
      <c r="T14" s="20" t="n">
        <v>2444.7</v>
      </c>
      <c r="U14" s="20" t="n">
        <v>2444.7</v>
      </c>
      <c r="V14" s="6"/>
    </row>
    <row r="15" customFormat="false" ht="90" hidden="false" customHeight="false" outlineLevel="7" collapsed="false">
      <c r="A15" s="17" t="s">
        <v>29</v>
      </c>
      <c r="B15" s="18" t="s">
        <v>17</v>
      </c>
      <c r="C15" s="18" t="s">
        <v>20</v>
      </c>
      <c r="D15" s="18" t="s">
        <v>22</v>
      </c>
      <c r="E15" s="19" t="s">
        <v>28</v>
      </c>
      <c r="F15" s="18" t="s">
        <v>30</v>
      </c>
      <c r="G15" s="18" t="s">
        <v>18</v>
      </c>
      <c r="H15" s="18"/>
      <c r="I15" s="18"/>
      <c r="J15" s="18"/>
      <c r="K15" s="18"/>
      <c r="L15" s="18"/>
      <c r="M15" s="20" t="n">
        <v>3018.3</v>
      </c>
      <c r="N15" s="21" t="n">
        <v>3018.3</v>
      </c>
      <c r="O15" s="21" t="n">
        <v>0</v>
      </c>
      <c r="P15" s="21" t="n">
        <v>3018.3</v>
      </c>
      <c r="Q15" s="21" t="n">
        <v>0</v>
      </c>
      <c r="R15" s="21" t="n">
        <v>3018.3</v>
      </c>
      <c r="S15" s="21" t="n">
        <v>0</v>
      </c>
      <c r="T15" s="20" t="n">
        <v>2444.7</v>
      </c>
      <c r="U15" s="20" t="n">
        <v>2444.7</v>
      </c>
      <c r="V15" s="6"/>
    </row>
    <row r="16" customFormat="false" ht="45" hidden="false" customHeight="false" outlineLevel="6" collapsed="false">
      <c r="A16" s="17" t="s">
        <v>31</v>
      </c>
      <c r="B16" s="18" t="s">
        <v>17</v>
      </c>
      <c r="C16" s="18" t="s">
        <v>20</v>
      </c>
      <c r="D16" s="18" t="s">
        <v>22</v>
      </c>
      <c r="E16" s="19" t="s">
        <v>32</v>
      </c>
      <c r="F16" s="18"/>
      <c r="G16" s="18" t="s">
        <v>18</v>
      </c>
      <c r="H16" s="18"/>
      <c r="I16" s="18"/>
      <c r="J16" s="18"/>
      <c r="K16" s="18"/>
      <c r="L16" s="18"/>
      <c r="M16" s="20" t="n">
        <v>13.5</v>
      </c>
      <c r="N16" s="21" t="n">
        <v>13.5</v>
      </c>
      <c r="O16" s="21" t="n">
        <v>0</v>
      </c>
      <c r="P16" s="21" t="n">
        <v>13.5</v>
      </c>
      <c r="Q16" s="21" t="n">
        <v>0</v>
      </c>
      <c r="R16" s="21" t="n">
        <v>13.5</v>
      </c>
      <c r="S16" s="21" t="n">
        <v>0</v>
      </c>
      <c r="T16" s="20" t="n">
        <v>13.5</v>
      </c>
      <c r="U16" s="20" t="n">
        <v>13.5</v>
      </c>
      <c r="V16" s="6"/>
    </row>
    <row r="17" customFormat="false" ht="90" hidden="false" customHeight="false" outlineLevel="7" collapsed="false">
      <c r="A17" s="17" t="s">
        <v>29</v>
      </c>
      <c r="B17" s="18" t="s">
        <v>17</v>
      </c>
      <c r="C17" s="18" t="s">
        <v>20</v>
      </c>
      <c r="D17" s="18" t="s">
        <v>22</v>
      </c>
      <c r="E17" s="19" t="s">
        <v>32</v>
      </c>
      <c r="F17" s="18" t="s">
        <v>30</v>
      </c>
      <c r="G17" s="18" t="s">
        <v>18</v>
      </c>
      <c r="H17" s="18"/>
      <c r="I17" s="18"/>
      <c r="J17" s="18"/>
      <c r="K17" s="18"/>
      <c r="L17" s="18"/>
      <c r="M17" s="20" t="n">
        <v>0.4</v>
      </c>
      <c r="N17" s="21" t="n">
        <v>0.4</v>
      </c>
      <c r="O17" s="21" t="n">
        <v>0</v>
      </c>
      <c r="P17" s="21" t="n">
        <v>0.4</v>
      </c>
      <c r="Q17" s="21" t="n">
        <v>0</v>
      </c>
      <c r="R17" s="21" t="n">
        <v>0.4</v>
      </c>
      <c r="S17" s="21" t="n">
        <v>0</v>
      </c>
      <c r="T17" s="20" t="n">
        <v>0.4</v>
      </c>
      <c r="U17" s="20" t="n">
        <v>0.4</v>
      </c>
      <c r="V17" s="6"/>
    </row>
    <row r="18" customFormat="false" ht="45" hidden="false" customHeight="false" outlineLevel="7" collapsed="false">
      <c r="A18" s="17" t="s">
        <v>33</v>
      </c>
      <c r="B18" s="18" t="s">
        <v>17</v>
      </c>
      <c r="C18" s="18" t="s">
        <v>20</v>
      </c>
      <c r="D18" s="18" t="s">
        <v>22</v>
      </c>
      <c r="E18" s="19" t="s">
        <v>32</v>
      </c>
      <c r="F18" s="18" t="s">
        <v>34</v>
      </c>
      <c r="G18" s="18" t="s">
        <v>18</v>
      </c>
      <c r="H18" s="18"/>
      <c r="I18" s="18"/>
      <c r="J18" s="18"/>
      <c r="K18" s="18"/>
      <c r="L18" s="18"/>
      <c r="M18" s="20" t="n">
        <v>13.1</v>
      </c>
      <c r="N18" s="21" t="n">
        <v>13.1</v>
      </c>
      <c r="O18" s="21" t="n">
        <v>0</v>
      </c>
      <c r="P18" s="21" t="n">
        <v>13.1</v>
      </c>
      <c r="Q18" s="21" t="n">
        <v>0</v>
      </c>
      <c r="R18" s="21" t="n">
        <v>13.1</v>
      </c>
      <c r="S18" s="21" t="n">
        <v>0</v>
      </c>
      <c r="T18" s="20" t="n">
        <v>13.1</v>
      </c>
      <c r="U18" s="20" t="n">
        <v>13.1</v>
      </c>
      <c r="V18" s="6"/>
    </row>
    <row r="19" customFormat="false" ht="15" hidden="false" customHeight="false" outlineLevel="2" collapsed="false">
      <c r="A19" s="17" t="s">
        <v>35</v>
      </c>
      <c r="B19" s="18" t="s">
        <v>17</v>
      </c>
      <c r="C19" s="18" t="s">
        <v>20</v>
      </c>
      <c r="D19" s="18" t="s">
        <v>36</v>
      </c>
      <c r="E19" s="19"/>
      <c r="F19" s="18"/>
      <c r="G19" s="18" t="s">
        <v>18</v>
      </c>
      <c r="H19" s="18"/>
      <c r="I19" s="18"/>
      <c r="J19" s="18"/>
      <c r="K19" s="18"/>
      <c r="L19" s="18"/>
      <c r="M19" s="20" t="n">
        <v>100</v>
      </c>
      <c r="N19" s="21" t="n">
        <v>100</v>
      </c>
      <c r="O19" s="21" t="n">
        <v>0</v>
      </c>
      <c r="P19" s="21" t="n">
        <v>100</v>
      </c>
      <c r="Q19" s="21" t="n">
        <v>0</v>
      </c>
      <c r="R19" s="21" t="n">
        <v>100</v>
      </c>
      <c r="S19" s="21" t="n">
        <v>0</v>
      </c>
      <c r="T19" s="20" t="n">
        <v>100</v>
      </c>
      <c r="U19" s="20" t="n">
        <v>100</v>
      </c>
      <c r="V19" s="6"/>
    </row>
    <row r="20" customFormat="false" ht="30" hidden="false" customHeight="false" outlineLevel="3" collapsed="false">
      <c r="A20" s="17" t="s">
        <v>37</v>
      </c>
      <c r="B20" s="18" t="s">
        <v>17</v>
      </c>
      <c r="C20" s="18" t="s">
        <v>20</v>
      </c>
      <c r="D20" s="18" t="s">
        <v>36</v>
      </c>
      <c r="E20" s="19" t="s">
        <v>38</v>
      </c>
      <c r="F20" s="18"/>
      <c r="G20" s="18" t="s">
        <v>18</v>
      </c>
      <c r="H20" s="18"/>
      <c r="I20" s="18"/>
      <c r="J20" s="18"/>
      <c r="K20" s="18"/>
      <c r="L20" s="18"/>
      <c r="M20" s="20" t="n">
        <v>100</v>
      </c>
      <c r="N20" s="21" t="n">
        <v>100</v>
      </c>
      <c r="O20" s="21" t="n">
        <v>0</v>
      </c>
      <c r="P20" s="21" t="n">
        <v>100</v>
      </c>
      <c r="Q20" s="21" t="n">
        <v>0</v>
      </c>
      <c r="R20" s="21" t="n">
        <v>100</v>
      </c>
      <c r="S20" s="21" t="n">
        <v>0</v>
      </c>
      <c r="T20" s="20" t="n">
        <v>100</v>
      </c>
      <c r="U20" s="20" t="n">
        <v>100</v>
      </c>
      <c r="V20" s="6"/>
    </row>
    <row r="21" customFormat="false" ht="15" hidden="false" customHeight="false" outlineLevel="4" collapsed="false">
      <c r="A21" s="17" t="s">
        <v>39</v>
      </c>
      <c r="B21" s="18" t="s">
        <v>17</v>
      </c>
      <c r="C21" s="18" t="s">
        <v>20</v>
      </c>
      <c r="D21" s="18" t="s">
        <v>36</v>
      </c>
      <c r="E21" s="19" t="s">
        <v>40</v>
      </c>
      <c r="F21" s="18"/>
      <c r="G21" s="18" t="s">
        <v>18</v>
      </c>
      <c r="H21" s="18"/>
      <c r="I21" s="18"/>
      <c r="J21" s="18"/>
      <c r="K21" s="18"/>
      <c r="L21" s="18"/>
      <c r="M21" s="20" t="n">
        <v>100</v>
      </c>
      <c r="N21" s="21" t="n">
        <v>100</v>
      </c>
      <c r="O21" s="21" t="n">
        <v>0</v>
      </c>
      <c r="P21" s="21" t="n">
        <v>100</v>
      </c>
      <c r="Q21" s="21" t="n">
        <v>0</v>
      </c>
      <c r="R21" s="21" t="n">
        <v>100</v>
      </c>
      <c r="S21" s="21" t="n">
        <v>0</v>
      </c>
      <c r="T21" s="20" t="n">
        <v>100</v>
      </c>
      <c r="U21" s="20" t="n">
        <v>100</v>
      </c>
      <c r="V21" s="6"/>
    </row>
    <row r="22" customFormat="false" ht="30" hidden="false" customHeight="false" outlineLevel="6" collapsed="false">
      <c r="A22" s="17" t="s">
        <v>41</v>
      </c>
      <c r="B22" s="18" t="s">
        <v>17</v>
      </c>
      <c r="C22" s="18" t="s">
        <v>20</v>
      </c>
      <c r="D22" s="18" t="s">
        <v>36</v>
      </c>
      <c r="E22" s="19" t="s">
        <v>42</v>
      </c>
      <c r="F22" s="18"/>
      <c r="G22" s="18" t="s">
        <v>18</v>
      </c>
      <c r="H22" s="18"/>
      <c r="I22" s="18"/>
      <c r="J22" s="18"/>
      <c r="K22" s="18"/>
      <c r="L22" s="18"/>
      <c r="M22" s="20" t="n">
        <v>100</v>
      </c>
      <c r="N22" s="21" t="n">
        <v>100</v>
      </c>
      <c r="O22" s="21" t="n">
        <v>0</v>
      </c>
      <c r="P22" s="21" t="n">
        <v>100</v>
      </c>
      <c r="Q22" s="21" t="n">
        <v>0</v>
      </c>
      <c r="R22" s="21" t="n">
        <v>100</v>
      </c>
      <c r="S22" s="21" t="n">
        <v>0</v>
      </c>
      <c r="T22" s="20" t="n">
        <v>100</v>
      </c>
      <c r="U22" s="20" t="n">
        <v>100</v>
      </c>
      <c r="V22" s="6"/>
    </row>
    <row r="23" customFormat="false" ht="15" hidden="false" customHeight="false" outlineLevel="7" collapsed="false">
      <c r="A23" s="17" t="s">
        <v>43</v>
      </c>
      <c r="B23" s="18" t="s">
        <v>17</v>
      </c>
      <c r="C23" s="18" t="s">
        <v>20</v>
      </c>
      <c r="D23" s="18" t="s">
        <v>36</v>
      </c>
      <c r="E23" s="19" t="s">
        <v>42</v>
      </c>
      <c r="F23" s="18" t="s">
        <v>44</v>
      </c>
      <c r="G23" s="18" t="s">
        <v>18</v>
      </c>
      <c r="H23" s="18"/>
      <c r="I23" s="18"/>
      <c r="J23" s="18"/>
      <c r="K23" s="18"/>
      <c r="L23" s="18"/>
      <c r="M23" s="20" t="n">
        <v>100</v>
      </c>
      <c r="N23" s="21" t="n">
        <v>100</v>
      </c>
      <c r="O23" s="21" t="n">
        <v>0</v>
      </c>
      <c r="P23" s="21" t="n">
        <v>100</v>
      </c>
      <c r="Q23" s="21" t="n">
        <v>0</v>
      </c>
      <c r="R23" s="21" t="n">
        <v>100</v>
      </c>
      <c r="S23" s="21" t="n">
        <v>0</v>
      </c>
      <c r="T23" s="20" t="n">
        <v>100</v>
      </c>
      <c r="U23" s="20" t="n">
        <v>100</v>
      </c>
      <c r="V23" s="6"/>
    </row>
    <row r="24" customFormat="false" ht="30" hidden="false" customHeight="false" outlineLevel="2" collapsed="false">
      <c r="A24" s="17" t="s">
        <v>45</v>
      </c>
      <c r="B24" s="18" t="s">
        <v>17</v>
      </c>
      <c r="C24" s="18" t="s">
        <v>20</v>
      </c>
      <c r="D24" s="18" t="s">
        <v>46</v>
      </c>
      <c r="E24" s="19"/>
      <c r="F24" s="18"/>
      <c r="G24" s="18" t="s">
        <v>18</v>
      </c>
      <c r="H24" s="18"/>
      <c r="I24" s="18"/>
      <c r="J24" s="18"/>
      <c r="K24" s="18"/>
      <c r="L24" s="18"/>
      <c r="M24" s="20" t="n">
        <f aca="false">4360.3+100</f>
        <v>4460.3</v>
      </c>
      <c r="N24" s="21" t="n">
        <v>4360.3</v>
      </c>
      <c r="O24" s="21" t="n">
        <v>0</v>
      </c>
      <c r="P24" s="21" t="n">
        <v>4360.3</v>
      </c>
      <c r="Q24" s="21" t="n">
        <v>0</v>
      </c>
      <c r="R24" s="21" t="n">
        <v>4360.3</v>
      </c>
      <c r="S24" s="21" t="n">
        <v>0</v>
      </c>
      <c r="T24" s="20" t="n">
        <v>2924.8</v>
      </c>
      <c r="U24" s="20" t="n">
        <v>2924.8</v>
      </c>
      <c r="V24" s="6"/>
    </row>
    <row r="25" customFormat="false" ht="90" hidden="false" customHeight="false" outlineLevel="3" collapsed="false">
      <c r="A25" s="17" t="s">
        <v>47</v>
      </c>
      <c r="B25" s="18" t="s">
        <v>17</v>
      </c>
      <c r="C25" s="18" t="s">
        <v>20</v>
      </c>
      <c r="D25" s="18" t="s">
        <v>46</v>
      </c>
      <c r="E25" s="19" t="s">
        <v>48</v>
      </c>
      <c r="F25" s="18"/>
      <c r="G25" s="18" t="s">
        <v>18</v>
      </c>
      <c r="H25" s="18"/>
      <c r="I25" s="18"/>
      <c r="J25" s="18"/>
      <c r="K25" s="18"/>
      <c r="L25" s="18"/>
      <c r="M25" s="20" t="n">
        <v>760.7</v>
      </c>
      <c r="N25" s="21" t="n">
        <v>760.7</v>
      </c>
      <c r="O25" s="21" t="n">
        <v>0</v>
      </c>
      <c r="P25" s="21" t="n">
        <v>760.7</v>
      </c>
      <c r="Q25" s="21" t="n">
        <v>0</v>
      </c>
      <c r="R25" s="21" t="n">
        <v>760.7</v>
      </c>
      <c r="S25" s="21" t="n">
        <v>0</v>
      </c>
      <c r="T25" s="20" t="n">
        <v>0</v>
      </c>
      <c r="U25" s="20" t="n">
        <v>0</v>
      </c>
      <c r="V25" s="6"/>
    </row>
    <row r="26" customFormat="false" ht="45" hidden="false" customHeight="false" outlineLevel="4" collapsed="false">
      <c r="A26" s="17" t="s">
        <v>49</v>
      </c>
      <c r="B26" s="18" t="s">
        <v>17</v>
      </c>
      <c r="C26" s="18" t="s">
        <v>20</v>
      </c>
      <c r="D26" s="18" t="s">
        <v>46</v>
      </c>
      <c r="E26" s="19" t="s">
        <v>50</v>
      </c>
      <c r="F26" s="18"/>
      <c r="G26" s="18" t="s">
        <v>18</v>
      </c>
      <c r="H26" s="18"/>
      <c r="I26" s="18"/>
      <c r="J26" s="18"/>
      <c r="K26" s="18"/>
      <c r="L26" s="18"/>
      <c r="M26" s="20" t="n">
        <v>760.7</v>
      </c>
      <c r="N26" s="21" t="n">
        <v>760.7</v>
      </c>
      <c r="O26" s="21" t="n">
        <v>0</v>
      </c>
      <c r="P26" s="21" t="n">
        <v>760.7</v>
      </c>
      <c r="Q26" s="21" t="n">
        <v>0</v>
      </c>
      <c r="R26" s="21" t="n">
        <v>760.7</v>
      </c>
      <c r="S26" s="21" t="n">
        <v>0</v>
      </c>
      <c r="T26" s="20" t="n">
        <v>0</v>
      </c>
      <c r="U26" s="20" t="n">
        <v>0</v>
      </c>
      <c r="V26" s="6"/>
    </row>
    <row r="27" customFormat="false" ht="105" hidden="false" customHeight="false" outlineLevel="5" collapsed="false">
      <c r="A27" s="17" t="s">
        <v>51</v>
      </c>
      <c r="B27" s="18" t="s">
        <v>17</v>
      </c>
      <c r="C27" s="18" t="s">
        <v>20</v>
      </c>
      <c r="D27" s="18" t="s">
        <v>46</v>
      </c>
      <c r="E27" s="19" t="s">
        <v>52</v>
      </c>
      <c r="F27" s="18"/>
      <c r="G27" s="18" t="s">
        <v>18</v>
      </c>
      <c r="H27" s="18"/>
      <c r="I27" s="18"/>
      <c r="J27" s="18"/>
      <c r="K27" s="18"/>
      <c r="L27" s="18"/>
      <c r="M27" s="20" t="n">
        <v>760.7</v>
      </c>
      <c r="N27" s="21" t="n">
        <v>760.7</v>
      </c>
      <c r="O27" s="21" t="n">
        <v>0</v>
      </c>
      <c r="P27" s="21" t="n">
        <v>760.7</v>
      </c>
      <c r="Q27" s="21" t="n">
        <v>0</v>
      </c>
      <c r="R27" s="21" t="n">
        <v>760.7</v>
      </c>
      <c r="S27" s="21" t="n">
        <v>0</v>
      </c>
      <c r="T27" s="20" t="n">
        <v>0</v>
      </c>
      <c r="U27" s="20" t="n">
        <v>0</v>
      </c>
      <c r="V27" s="6"/>
    </row>
    <row r="28" customFormat="false" ht="90" hidden="false" customHeight="false" outlineLevel="6" collapsed="false">
      <c r="A28" s="17" t="s">
        <v>53</v>
      </c>
      <c r="B28" s="18" t="s">
        <v>17</v>
      </c>
      <c r="C28" s="18" t="s">
        <v>20</v>
      </c>
      <c r="D28" s="18" t="s">
        <v>46</v>
      </c>
      <c r="E28" s="19" t="s">
        <v>54</v>
      </c>
      <c r="F28" s="18"/>
      <c r="G28" s="18" t="s">
        <v>18</v>
      </c>
      <c r="H28" s="18"/>
      <c r="I28" s="18"/>
      <c r="J28" s="18"/>
      <c r="K28" s="18"/>
      <c r="L28" s="18"/>
      <c r="M28" s="20" t="n">
        <v>760.7</v>
      </c>
      <c r="N28" s="21" t="n">
        <v>760.7</v>
      </c>
      <c r="O28" s="21" t="n">
        <v>0</v>
      </c>
      <c r="P28" s="21" t="n">
        <v>760.7</v>
      </c>
      <c r="Q28" s="21" t="n">
        <v>0</v>
      </c>
      <c r="R28" s="21" t="n">
        <v>760.7</v>
      </c>
      <c r="S28" s="21" t="n">
        <v>0</v>
      </c>
      <c r="T28" s="20" t="n">
        <v>0</v>
      </c>
      <c r="U28" s="20" t="n">
        <v>0</v>
      </c>
      <c r="V28" s="6"/>
    </row>
    <row r="29" customFormat="false" ht="15" hidden="false" customHeight="false" outlineLevel="7" collapsed="false">
      <c r="A29" s="17" t="s">
        <v>55</v>
      </c>
      <c r="B29" s="18" t="s">
        <v>17</v>
      </c>
      <c r="C29" s="18" t="s">
        <v>20</v>
      </c>
      <c r="D29" s="18" t="s">
        <v>46</v>
      </c>
      <c r="E29" s="19" t="s">
        <v>54</v>
      </c>
      <c r="F29" s="18" t="s">
        <v>56</v>
      </c>
      <c r="G29" s="18" t="s">
        <v>18</v>
      </c>
      <c r="H29" s="18"/>
      <c r="I29" s="18"/>
      <c r="J29" s="18"/>
      <c r="K29" s="18"/>
      <c r="L29" s="18"/>
      <c r="M29" s="20" t="n">
        <v>760.7</v>
      </c>
      <c r="N29" s="21" t="n">
        <v>760.7</v>
      </c>
      <c r="O29" s="21" t="n">
        <v>0</v>
      </c>
      <c r="P29" s="21" t="n">
        <v>760.7</v>
      </c>
      <c r="Q29" s="21" t="n">
        <v>0</v>
      </c>
      <c r="R29" s="21" t="n">
        <v>760.7</v>
      </c>
      <c r="S29" s="21" t="n">
        <v>0</v>
      </c>
      <c r="T29" s="20" t="n">
        <v>0</v>
      </c>
      <c r="U29" s="20" t="n">
        <v>0</v>
      </c>
      <c r="V29" s="6"/>
    </row>
    <row r="30" customFormat="false" ht="90" hidden="false" customHeight="false" outlineLevel="3" collapsed="false">
      <c r="A30" s="17" t="s">
        <v>23</v>
      </c>
      <c r="B30" s="18" t="s">
        <v>17</v>
      </c>
      <c r="C30" s="18" t="s">
        <v>20</v>
      </c>
      <c r="D30" s="18" t="s">
        <v>46</v>
      </c>
      <c r="E30" s="19" t="s">
        <v>24</v>
      </c>
      <c r="F30" s="18"/>
      <c r="G30" s="18" t="s">
        <v>18</v>
      </c>
      <c r="H30" s="18"/>
      <c r="I30" s="18"/>
      <c r="J30" s="18"/>
      <c r="K30" s="18"/>
      <c r="L30" s="18"/>
      <c r="M30" s="20" t="n">
        <f aca="false">3500.5+100</f>
        <v>3600.5</v>
      </c>
      <c r="N30" s="21" t="n">
        <v>3500.5</v>
      </c>
      <c r="O30" s="21" t="n">
        <v>0</v>
      </c>
      <c r="P30" s="21" t="n">
        <v>3500.5</v>
      </c>
      <c r="Q30" s="21" t="n">
        <v>0</v>
      </c>
      <c r="R30" s="21" t="n">
        <v>3500.5</v>
      </c>
      <c r="S30" s="21" t="n">
        <v>0</v>
      </c>
      <c r="T30" s="20" t="n">
        <v>2893.7</v>
      </c>
      <c r="U30" s="20" t="n">
        <v>2893.7</v>
      </c>
      <c r="V30" s="6"/>
    </row>
    <row r="31" customFormat="false" ht="105" hidden="false" customHeight="false" outlineLevel="4" collapsed="false">
      <c r="A31" s="17" t="s">
        <v>57</v>
      </c>
      <c r="B31" s="18" t="s">
        <v>17</v>
      </c>
      <c r="C31" s="18" t="s">
        <v>20</v>
      </c>
      <c r="D31" s="18" t="s">
        <v>46</v>
      </c>
      <c r="E31" s="19" t="s">
        <v>58</v>
      </c>
      <c r="F31" s="18"/>
      <c r="G31" s="18" t="s">
        <v>18</v>
      </c>
      <c r="H31" s="18"/>
      <c r="I31" s="18"/>
      <c r="J31" s="18"/>
      <c r="K31" s="18"/>
      <c r="L31" s="18"/>
      <c r="M31" s="20" t="n">
        <f aca="false">3500.5+100</f>
        <v>3600.5</v>
      </c>
      <c r="N31" s="21" t="n">
        <v>3500.5</v>
      </c>
      <c r="O31" s="21" t="n">
        <v>0</v>
      </c>
      <c r="P31" s="21" t="n">
        <v>3500.5</v>
      </c>
      <c r="Q31" s="21" t="n">
        <v>0</v>
      </c>
      <c r="R31" s="21" t="n">
        <v>3500.5</v>
      </c>
      <c r="S31" s="21" t="n">
        <v>0</v>
      </c>
      <c r="T31" s="20" t="n">
        <v>2893.7</v>
      </c>
      <c r="U31" s="20" t="n">
        <v>2893.7</v>
      </c>
      <c r="V31" s="6"/>
    </row>
    <row r="32" customFormat="false" ht="105" hidden="false" customHeight="false" outlineLevel="6" collapsed="false">
      <c r="A32" s="17" t="s">
        <v>59</v>
      </c>
      <c r="B32" s="18" t="s">
        <v>17</v>
      </c>
      <c r="C32" s="18" t="s">
        <v>20</v>
      </c>
      <c r="D32" s="18" t="s">
        <v>46</v>
      </c>
      <c r="E32" s="19" t="s">
        <v>60</v>
      </c>
      <c r="F32" s="18"/>
      <c r="G32" s="18" t="s">
        <v>18</v>
      </c>
      <c r="H32" s="18"/>
      <c r="I32" s="18"/>
      <c r="J32" s="18"/>
      <c r="K32" s="18"/>
      <c r="L32" s="18"/>
      <c r="M32" s="20" t="n">
        <f aca="false">3500.5+100</f>
        <v>3600.5</v>
      </c>
      <c r="N32" s="21" t="n">
        <v>3500.5</v>
      </c>
      <c r="O32" s="21" t="n">
        <v>0</v>
      </c>
      <c r="P32" s="21" t="n">
        <v>3500.5</v>
      </c>
      <c r="Q32" s="21" t="n">
        <v>0</v>
      </c>
      <c r="R32" s="21" t="n">
        <v>3500.5</v>
      </c>
      <c r="S32" s="21" t="n">
        <v>0</v>
      </c>
      <c r="T32" s="20" t="n">
        <v>2893.7</v>
      </c>
      <c r="U32" s="20" t="n">
        <v>2893.7</v>
      </c>
      <c r="V32" s="6"/>
    </row>
    <row r="33" customFormat="false" ht="90" hidden="false" customHeight="false" outlineLevel="7" collapsed="false">
      <c r="A33" s="17" t="s">
        <v>29</v>
      </c>
      <c r="B33" s="18" t="s">
        <v>17</v>
      </c>
      <c r="C33" s="18" t="s">
        <v>20</v>
      </c>
      <c r="D33" s="18" t="s">
        <v>46</v>
      </c>
      <c r="E33" s="19" t="s">
        <v>60</v>
      </c>
      <c r="F33" s="18" t="s">
        <v>30</v>
      </c>
      <c r="G33" s="18" t="s">
        <v>18</v>
      </c>
      <c r="H33" s="18"/>
      <c r="I33" s="18"/>
      <c r="J33" s="18"/>
      <c r="K33" s="18"/>
      <c r="L33" s="18"/>
      <c r="M33" s="20" t="n">
        <v>2536.2</v>
      </c>
      <c r="N33" s="21" t="n">
        <v>2536.2</v>
      </c>
      <c r="O33" s="21" t="n">
        <v>0</v>
      </c>
      <c r="P33" s="21" t="n">
        <v>2536.2</v>
      </c>
      <c r="Q33" s="21" t="n">
        <v>0</v>
      </c>
      <c r="R33" s="21" t="n">
        <v>2536.2</v>
      </c>
      <c r="S33" s="21" t="n">
        <v>0</v>
      </c>
      <c r="T33" s="20" t="n">
        <v>2389.8</v>
      </c>
      <c r="U33" s="20" t="n">
        <v>2389.8</v>
      </c>
      <c r="V33" s="6"/>
    </row>
    <row r="34" customFormat="false" ht="45" hidden="false" customHeight="false" outlineLevel="7" collapsed="false">
      <c r="A34" s="17" t="s">
        <v>33</v>
      </c>
      <c r="B34" s="18" t="s">
        <v>17</v>
      </c>
      <c r="C34" s="18" t="s">
        <v>20</v>
      </c>
      <c r="D34" s="18" t="s">
        <v>46</v>
      </c>
      <c r="E34" s="19" t="s">
        <v>60</v>
      </c>
      <c r="F34" s="18" t="s">
        <v>34</v>
      </c>
      <c r="G34" s="18" t="s">
        <v>18</v>
      </c>
      <c r="H34" s="18"/>
      <c r="I34" s="18"/>
      <c r="J34" s="18"/>
      <c r="K34" s="18"/>
      <c r="L34" s="18"/>
      <c r="M34" s="20" t="n">
        <f aca="false">942.5+100</f>
        <v>1042.5</v>
      </c>
      <c r="N34" s="21" t="n">
        <v>942.5</v>
      </c>
      <c r="O34" s="21" t="n">
        <v>0</v>
      </c>
      <c r="P34" s="21" t="n">
        <v>942.5</v>
      </c>
      <c r="Q34" s="21" t="n">
        <v>0</v>
      </c>
      <c r="R34" s="21" t="n">
        <v>942.5</v>
      </c>
      <c r="S34" s="21" t="n">
        <v>0</v>
      </c>
      <c r="T34" s="20" t="n">
        <v>491.5</v>
      </c>
      <c r="U34" s="20" t="n">
        <v>491.5</v>
      </c>
      <c r="V34" s="6"/>
    </row>
    <row r="35" customFormat="false" ht="15" hidden="false" customHeight="false" outlineLevel="7" collapsed="false">
      <c r="A35" s="17" t="s">
        <v>43</v>
      </c>
      <c r="B35" s="18" t="s">
        <v>17</v>
      </c>
      <c r="C35" s="18" t="s">
        <v>20</v>
      </c>
      <c r="D35" s="18" t="s">
        <v>46</v>
      </c>
      <c r="E35" s="19" t="s">
        <v>60</v>
      </c>
      <c r="F35" s="18" t="s">
        <v>44</v>
      </c>
      <c r="G35" s="18" t="s">
        <v>18</v>
      </c>
      <c r="H35" s="18"/>
      <c r="I35" s="18"/>
      <c r="J35" s="18"/>
      <c r="K35" s="18"/>
      <c r="L35" s="18"/>
      <c r="M35" s="20" t="n">
        <v>21.8</v>
      </c>
      <c r="N35" s="21" t="n">
        <v>21.8</v>
      </c>
      <c r="O35" s="21" t="n">
        <v>0</v>
      </c>
      <c r="P35" s="21" t="n">
        <v>21.8</v>
      </c>
      <c r="Q35" s="21" t="n">
        <v>0</v>
      </c>
      <c r="R35" s="21" t="n">
        <v>21.8</v>
      </c>
      <c r="S35" s="21" t="n">
        <v>0</v>
      </c>
      <c r="T35" s="20" t="n">
        <v>12.4</v>
      </c>
      <c r="U35" s="20" t="n">
        <v>12.4</v>
      </c>
      <c r="V35" s="6"/>
    </row>
    <row r="36" customFormat="false" ht="30" hidden="false" customHeight="false" outlineLevel="3" collapsed="false">
      <c r="A36" s="17" t="s">
        <v>37</v>
      </c>
      <c r="B36" s="18" t="s">
        <v>17</v>
      </c>
      <c r="C36" s="18" t="s">
        <v>20</v>
      </c>
      <c r="D36" s="18" t="s">
        <v>46</v>
      </c>
      <c r="E36" s="19" t="s">
        <v>38</v>
      </c>
      <c r="F36" s="18"/>
      <c r="G36" s="18" t="s">
        <v>18</v>
      </c>
      <c r="H36" s="18"/>
      <c r="I36" s="18"/>
      <c r="J36" s="18"/>
      <c r="K36" s="18"/>
      <c r="L36" s="18"/>
      <c r="M36" s="20" t="n">
        <v>99.1</v>
      </c>
      <c r="N36" s="21" t="n">
        <v>99.1</v>
      </c>
      <c r="O36" s="21" t="n">
        <v>0</v>
      </c>
      <c r="P36" s="21" t="n">
        <v>99.1</v>
      </c>
      <c r="Q36" s="21" t="n">
        <v>0</v>
      </c>
      <c r="R36" s="21" t="n">
        <v>99.1</v>
      </c>
      <c r="S36" s="21" t="n">
        <v>0</v>
      </c>
      <c r="T36" s="20" t="n">
        <v>31.1</v>
      </c>
      <c r="U36" s="20" t="n">
        <v>31.1</v>
      </c>
      <c r="V36" s="6"/>
    </row>
    <row r="37" customFormat="false" ht="15" hidden="false" customHeight="false" outlineLevel="4" collapsed="false">
      <c r="A37" s="17" t="s">
        <v>39</v>
      </c>
      <c r="B37" s="18" t="s">
        <v>17</v>
      </c>
      <c r="C37" s="18" t="s">
        <v>20</v>
      </c>
      <c r="D37" s="18" t="s">
        <v>46</v>
      </c>
      <c r="E37" s="19" t="s">
        <v>40</v>
      </c>
      <c r="F37" s="18"/>
      <c r="G37" s="18" t="s">
        <v>18</v>
      </c>
      <c r="H37" s="18"/>
      <c r="I37" s="18"/>
      <c r="J37" s="18"/>
      <c r="K37" s="18"/>
      <c r="L37" s="18"/>
      <c r="M37" s="20" t="n">
        <v>99.1</v>
      </c>
      <c r="N37" s="21" t="n">
        <v>99.1</v>
      </c>
      <c r="O37" s="21" t="n">
        <v>0</v>
      </c>
      <c r="P37" s="21" t="n">
        <v>99.1</v>
      </c>
      <c r="Q37" s="21" t="n">
        <v>0</v>
      </c>
      <c r="R37" s="21" t="n">
        <v>99.1</v>
      </c>
      <c r="S37" s="21" t="n">
        <v>0</v>
      </c>
      <c r="T37" s="20" t="n">
        <v>31.1</v>
      </c>
      <c r="U37" s="20" t="n">
        <v>31.1</v>
      </c>
      <c r="V37" s="6"/>
    </row>
    <row r="38" customFormat="false" ht="30" hidden="false" customHeight="false" outlineLevel="6" collapsed="false">
      <c r="A38" s="17" t="s">
        <v>61</v>
      </c>
      <c r="B38" s="18" t="s">
        <v>17</v>
      </c>
      <c r="C38" s="18" t="s">
        <v>20</v>
      </c>
      <c r="D38" s="18" t="s">
        <v>46</v>
      </c>
      <c r="E38" s="19" t="s">
        <v>62</v>
      </c>
      <c r="F38" s="18"/>
      <c r="G38" s="18" t="s">
        <v>18</v>
      </c>
      <c r="H38" s="18"/>
      <c r="I38" s="18"/>
      <c r="J38" s="18"/>
      <c r="K38" s="18"/>
      <c r="L38" s="18"/>
      <c r="M38" s="20" t="n">
        <v>99.1</v>
      </c>
      <c r="N38" s="21" t="n">
        <v>99.1</v>
      </c>
      <c r="O38" s="21" t="n">
        <v>0</v>
      </c>
      <c r="P38" s="21" t="n">
        <v>99.1</v>
      </c>
      <c r="Q38" s="21" t="n">
        <v>0</v>
      </c>
      <c r="R38" s="21" t="n">
        <v>99.1</v>
      </c>
      <c r="S38" s="21" t="n">
        <v>0</v>
      </c>
      <c r="T38" s="20" t="n">
        <v>31.1</v>
      </c>
      <c r="U38" s="20" t="n">
        <v>31.1</v>
      </c>
      <c r="V38" s="6"/>
    </row>
    <row r="39" customFormat="false" ht="15" hidden="false" customHeight="false" outlineLevel="7" collapsed="false">
      <c r="A39" s="17" t="s">
        <v>43</v>
      </c>
      <c r="B39" s="18" t="s">
        <v>17</v>
      </c>
      <c r="C39" s="18" t="s">
        <v>20</v>
      </c>
      <c r="D39" s="18" t="s">
        <v>46</v>
      </c>
      <c r="E39" s="19" t="s">
        <v>62</v>
      </c>
      <c r="F39" s="18" t="s">
        <v>44</v>
      </c>
      <c r="G39" s="18" t="s">
        <v>18</v>
      </c>
      <c r="H39" s="18"/>
      <c r="I39" s="18"/>
      <c r="J39" s="18"/>
      <c r="K39" s="18"/>
      <c r="L39" s="18"/>
      <c r="M39" s="20" t="n">
        <v>99.1</v>
      </c>
      <c r="N39" s="21" t="n">
        <v>99.1</v>
      </c>
      <c r="O39" s="21" t="n">
        <v>0</v>
      </c>
      <c r="P39" s="21" t="n">
        <v>99.1</v>
      </c>
      <c r="Q39" s="21" t="n">
        <v>0</v>
      </c>
      <c r="R39" s="21" t="n">
        <v>99.1</v>
      </c>
      <c r="S39" s="21" t="n">
        <v>0</v>
      </c>
      <c r="T39" s="20" t="n">
        <v>31.1</v>
      </c>
      <c r="U39" s="20" t="n">
        <v>31.1</v>
      </c>
      <c r="V39" s="6"/>
    </row>
    <row r="40" customFormat="false" ht="15" hidden="false" customHeight="false" outlineLevel="1" collapsed="false">
      <c r="A40" s="17" t="s">
        <v>63</v>
      </c>
      <c r="B40" s="18" t="s">
        <v>17</v>
      </c>
      <c r="C40" s="18" t="s">
        <v>48</v>
      </c>
      <c r="D40" s="18"/>
      <c r="E40" s="19"/>
      <c r="F40" s="18"/>
      <c r="G40" s="18" t="s">
        <v>18</v>
      </c>
      <c r="H40" s="18"/>
      <c r="I40" s="18"/>
      <c r="J40" s="18"/>
      <c r="K40" s="18"/>
      <c r="L40" s="18"/>
      <c r="M40" s="20" t="n">
        <v>239.6</v>
      </c>
      <c r="N40" s="21" t="n">
        <v>239.6</v>
      </c>
      <c r="O40" s="21" t="n">
        <v>0</v>
      </c>
      <c r="P40" s="21" t="n">
        <v>239.6</v>
      </c>
      <c r="Q40" s="21" t="n">
        <v>0</v>
      </c>
      <c r="R40" s="21" t="n">
        <v>239.6</v>
      </c>
      <c r="S40" s="21" t="n">
        <v>0</v>
      </c>
      <c r="T40" s="20" t="n">
        <v>247.2</v>
      </c>
      <c r="U40" s="20" t="n">
        <v>255.3</v>
      </c>
      <c r="V40" s="6"/>
    </row>
    <row r="41" customFormat="false" ht="30" hidden="false" customHeight="false" outlineLevel="2" collapsed="false">
      <c r="A41" s="17" t="s">
        <v>64</v>
      </c>
      <c r="B41" s="18" t="s">
        <v>17</v>
      </c>
      <c r="C41" s="18" t="s">
        <v>48</v>
      </c>
      <c r="D41" s="18" t="s">
        <v>65</v>
      </c>
      <c r="E41" s="19"/>
      <c r="F41" s="18"/>
      <c r="G41" s="18" t="s">
        <v>18</v>
      </c>
      <c r="H41" s="18"/>
      <c r="I41" s="18"/>
      <c r="J41" s="18"/>
      <c r="K41" s="18"/>
      <c r="L41" s="18"/>
      <c r="M41" s="20" t="n">
        <v>239.6</v>
      </c>
      <c r="N41" s="21" t="n">
        <v>239.6</v>
      </c>
      <c r="O41" s="21" t="n">
        <v>0</v>
      </c>
      <c r="P41" s="21" t="n">
        <v>239.6</v>
      </c>
      <c r="Q41" s="21" t="n">
        <v>0</v>
      </c>
      <c r="R41" s="21" t="n">
        <v>239.6</v>
      </c>
      <c r="S41" s="21" t="n">
        <v>0</v>
      </c>
      <c r="T41" s="20" t="n">
        <v>247.2</v>
      </c>
      <c r="U41" s="20" t="n">
        <v>255.3</v>
      </c>
      <c r="V41" s="6"/>
    </row>
    <row r="42" customFormat="false" ht="90" hidden="false" customHeight="false" outlineLevel="3" collapsed="false">
      <c r="A42" s="17" t="s">
        <v>47</v>
      </c>
      <c r="B42" s="18" t="s">
        <v>17</v>
      </c>
      <c r="C42" s="18" t="s">
        <v>48</v>
      </c>
      <c r="D42" s="18" t="s">
        <v>65</v>
      </c>
      <c r="E42" s="19" t="s">
        <v>48</v>
      </c>
      <c r="F42" s="18"/>
      <c r="G42" s="18" t="s">
        <v>18</v>
      </c>
      <c r="H42" s="18"/>
      <c r="I42" s="18"/>
      <c r="J42" s="18"/>
      <c r="K42" s="18"/>
      <c r="L42" s="18"/>
      <c r="M42" s="20" t="n">
        <v>239.6</v>
      </c>
      <c r="N42" s="21" t="n">
        <v>239.6</v>
      </c>
      <c r="O42" s="21" t="n">
        <v>0</v>
      </c>
      <c r="P42" s="21" t="n">
        <v>239.6</v>
      </c>
      <c r="Q42" s="21" t="n">
        <v>0</v>
      </c>
      <c r="R42" s="21" t="n">
        <v>239.6</v>
      </c>
      <c r="S42" s="21" t="n">
        <v>0</v>
      </c>
      <c r="T42" s="20" t="n">
        <v>247.2</v>
      </c>
      <c r="U42" s="20" t="n">
        <v>255.3</v>
      </c>
      <c r="V42" s="6"/>
    </row>
    <row r="43" customFormat="false" ht="90" hidden="false" customHeight="false" outlineLevel="4" collapsed="false">
      <c r="A43" s="17" t="s">
        <v>66</v>
      </c>
      <c r="B43" s="18" t="s">
        <v>17</v>
      </c>
      <c r="C43" s="18" t="s">
        <v>48</v>
      </c>
      <c r="D43" s="18" t="s">
        <v>65</v>
      </c>
      <c r="E43" s="19" t="s">
        <v>67</v>
      </c>
      <c r="F43" s="18"/>
      <c r="G43" s="18" t="s">
        <v>18</v>
      </c>
      <c r="H43" s="18"/>
      <c r="I43" s="18"/>
      <c r="J43" s="18"/>
      <c r="K43" s="18"/>
      <c r="L43" s="18"/>
      <c r="M43" s="20" t="n">
        <v>239.6</v>
      </c>
      <c r="N43" s="21" t="n">
        <v>239.6</v>
      </c>
      <c r="O43" s="21" t="n">
        <v>0</v>
      </c>
      <c r="P43" s="21" t="n">
        <v>239.6</v>
      </c>
      <c r="Q43" s="21" t="n">
        <v>0</v>
      </c>
      <c r="R43" s="21" t="n">
        <v>239.6</v>
      </c>
      <c r="S43" s="21" t="n">
        <v>0</v>
      </c>
      <c r="T43" s="20" t="n">
        <v>247.2</v>
      </c>
      <c r="U43" s="20" t="n">
        <v>255.3</v>
      </c>
      <c r="V43" s="6"/>
    </row>
    <row r="44" customFormat="false" ht="105" hidden="false" customHeight="false" outlineLevel="5" collapsed="false">
      <c r="A44" s="17" t="s">
        <v>68</v>
      </c>
      <c r="B44" s="18" t="s">
        <v>17</v>
      </c>
      <c r="C44" s="18" t="s">
        <v>48</v>
      </c>
      <c r="D44" s="18" t="s">
        <v>65</v>
      </c>
      <c r="E44" s="19" t="s">
        <v>69</v>
      </c>
      <c r="F44" s="18"/>
      <c r="G44" s="18" t="s">
        <v>18</v>
      </c>
      <c r="H44" s="18"/>
      <c r="I44" s="18"/>
      <c r="J44" s="18"/>
      <c r="K44" s="18"/>
      <c r="L44" s="18"/>
      <c r="M44" s="20" t="n">
        <v>239.6</v>
      </c>
      <c r="N44" s="21" t="n">
        <v>239.6</v>
      </c>
      <c r="O44" s="21" t="n">
        <v>0</v>
      </c>
      <c r="P44" s="21" t="n">
        <v>239.6</v>
      </c>
      <c r="Q44" s="21" t="n">
        <v>0</v>
      </c>
      <c r="R44" s="21" t="n">
        <v>239.6</v>
      </c>
      <c r="S44" s="21" t="n">
        <v>0</v>
      </c>
      <c r="T44" s="20" t="n">
        <v>247.2</v>
      </c>
      <c r="U44" s="20" t="n">
        <v>255.3</v>
      </c>
      <c r="V44" s="6"/>
    </row>
    <row r="45" customFormat="false" ht="90" hidden="false" customHeight="false" outlineLevel="6" collapsed="false">
      <c r="A45" s="17" t="s">
        <v>70</v>
      </c>
      <c r="B45" s="18" t="s">
        <v>17</v>
      </c>
      <c r="C45" s="18" t="s">
        <v>48</v>
      </c>
      <c r="D45" s="18" t="s">
        <v>65</v>
      </c>
      <c r="E45" s="19" t="s">
        <v>71</v>
      </c>
      <c r="F45" s="18"/>
      <c r="G45" s="18" t="s">
        <v>18</v>
      </c>
      <c r="H45" s="18"/>
      <c r="I45" s="18"/>
      <c r="J45" s="18"/>
      <c r="K45" s="18"/>
      <c r="L45" s="18"/>
      <c r="M45" s="20" t="n">
        <v>239.6</v>
      </c>
      <c r="N45" s="21" t="n">
        <v>239.6</v>
      </c>
      <c r="O45" s="21" t="n">
        <v>0</v>
      </c>
      <c r="P45" s="21" t="n">
        <v>239.6</v>
      </c>
      <c r="Q45" s="21" t="n">
        <v>0</v>
      </c>
      <c r="R45" s="21" t="n">
        <v>239.6</v>
      </c>
      <c r="S45" s="21" t="n">
        <v>0</v>
      </c>
      <c r="T45" s="20" t="n">
        <v>247.2</v>
      </c>
      <c r="U45" s="20" t="n">
        <v>255.3</v>
      </c>
      <c r="V45" s="6"/>
    </row>
    <row r="46" customFormat="false" ht="90" hidden="false" customHeight="false" outlineLevel="7" collapsed="false">
      <c r="A46" s="17" t="s">
        <v>29</v>
      </c>
      <c r="B46" s="18" t="s">
        <v>17</v>
      </c>
      <c r="C46" s="18" t="s">
        <v>48</v>
      </c>
      <c r="D46" s="18" t="s">
        <v>65</v>
      </c>
      <c r="E46" s="19" t="s">
        <v>71</v>
      </c>
      <c r="F46" s="18" t="s">
        <v>30</v>
      </c>
      <c r="G46" s="18" t="s">
        <v>18</v>
      </c>
      <c r="H46" s="18"/>
      <c r="I46" s="18"/>
      <c r="J46" s="18"/>
      <c r="K46" s="18"/>
      <c r="L46" s="18"/>
      <c r="M46" s="20" t="n">
        <v>225.8</v>
      </c>
      <c r="N46" s="21" t="n">
        <v>225.8</v>
      </c>
      <c r="O46" s="21" t="n">
        <v>0</v>
      </c>
      <c r="P46" s="21" t="n">
        <v>225.8</v>
      </c>
      <c r="Q46" s="21" t="n">
        <v>0</v>
      </c>
      <c r="R46" s="21" t="n">
        <v>225.8</v>
      </c>
      <c r="S46" s="21" t="n">
        <v>0</v>
      </c>
      <c r="T46" s="20" t="n">
        <v>225.8</v>
      </c>
      <c r="U46" s="20" t="n">
        <v>225.8</v>
      </c>
      <c r="V46" s="6"/>
    </row>
    <row r="47" customFormat="false" ht="45" hidden="false" customHeight="false" outlineLevel="7" collapsed="false">
      <c r="A47" s="17" t="s">
        <v>33</v>
      </c>
      <c r="B47" s="18" t="s">
        <v>17</v>
      </c>
      <c r="C47" s="18" t="s">
        <v>48</v>
      </c>
      <c r="D47" s="18" t="s">
        <v>65</v>
      </c>
      <c r="E47" s="19" t="s">
        <v>71</v>
      </c>
      <c r="F47" s="18" t="s">
        <v>34</v>
      </c>
      <c r="G47" s="18" t="s">
        <v>18</v>
      </c>
      <c r="H47" s="18"/>
      <c r="I47" s="18"/>
      <c r="J47" s="18"/>
      <c r="K47" s="18"/>
      <c r="L47" s="18"/>
      <c r="M47" s="20" t="n">
        <v>13.8</v>
      </c>
      <c r="N47" s="21" t="n">
        <v>13.8</v>
      </c>
      <c r="O47" s="21" t="n">
        <v>0</v>
      </c>
      <c r="P47" s="21" t="n">
        <v>13.8</v>
      </c>
      <c r="Q47" s="21" t="n">
        <v>0</v>
      </c>
      <c r="R47" s="21" t="n">
        <v>13.8</v>
      </c>
      <c r="S47" s="21" t="n">
        <v>0</v>
      </c>
      <c r="T47" s="20" t="n">
        <v>21.4</v>
      </c>
      <c r="U47" s="20" t="n">
        <v>29.5</v>
      </c>
      <c r="V47" s="6"/>
    </row>
    <row r="48" customFormat="false" ht="60" hidden="false" customHeight="false" outlineLevel="1" collapsed="false">
      <c r="A48" s="17" t="s">
        <v>72</v>
      </c>
      <c r="B48" s="18" t="s">
        <v>17</v>
      </c>
      <c r="C48" s="18" t="s">
        <v>65</v>
      </c>
      <c r="D48" s="18"/>
      <c r="E48" s="19"/>
      <c r="F48" s="18"/>
      <c r="G48" s="18" t="s">
        <v>18</v>
      </c>
      <c r="H48" s="18"/>
      <c r="I48" s="18"/>
      <c r="J48" s="18"/>
      <c r="K48" s="18"/>
      <c r="L48" s="18"/>
      <c r="M48" s="20" t="n">
        <v>745.346</v>
      </c>
      <c r="N48" s="21" t="n">
        <v>745.346</v>
      </c>
      <c r="O48" s="21" t="n">
        <v>0</v>
      </c>
      <c r="P48" s="21" t="n">
        <v>745.346</v>
      </c>
      <c r="Q48" s="21" t="n">
        <v>0</v>
      </c>
      <c r="R48" s="21" t="n">
        <v>745.346</v>
      </c>
      <c r="S48" s="21" t="n">
        <v>0</v>
      </c>
      <c r="T48" s="20" t="n">
        <v>422.3</v>
      </c>
      <c r="U48" s="20" t="n">
        <v>359</v>
      </c>
      <c r="V48" s="6"/>
    </row>
    <row r="49" customFormat="false" ht="60" hidden="false" customHeight="false" outlineLevel="2" collapsed="false">
      <c r="A49" s="17" t="s">
        <v>73</v>
      </c>
      <c r="B49" s="18" t="s">
        <v>17</v>
      </c>
      <c r="C49" s="18" t="s">
        <v>65</v>
      </c>
      <c r="D49" s="18" t="s">
        <v>74</v>
      </c>
      <c r="E49" s="19"/>
      <c r="F49" s="18"/>
      <c r="G49" s="18" t="s">
        <v>18</v>
      </c>
      <c r="H49" s="18"/>
      <c r="I49" s="18"/>
      <c r="J49" s="18"/>
      <c r="K49" s="18"/>
      <c r="L49" s="18"/>
      <c r="M49" s="20" t="n">
        <v>745.346</v>
      </c>
      <c r="N49" s="21" t="n">
        <v>745.346</v>
      </c>
      <c r="O49" s="21" t="n">
        <v>0</v>
      </c>
      <c r="P49" s="21" t="n">
        <v>745.346</v>
      </c>
      <c r="Q49" s="21" t="n">
        <v>0</v>
      </c>
      <c r="R49" s="21" t="n">
        <v>745.346</v>
      </c>
      <c r="S49" s="21" t="n">
        <v>0</v>
      </c>
      <c r="T49" s="20" t="n">
        <v>422.3</v>
      </c>
      <c r="U49" s="20" t="n">
        <v>359</v>
      </c>
      <c r="V49" s="6"/>
    </row>
    <row r="50" customFormat="false" ht="135" hidden="false" customHeight="false" outlineLevel="3" collapsed="false">
      <c r="A50" s="17" t="s">
        <v>75</v>
      </c>
      <c r="B50" s="18" t="s">
        <v>17</v>
      </c>
      <c r="C50" s="18" t="s">
        <v>65</v>
      </c>
      <c r="D50" s="18" t="s">
        <v>74</v>
      </c>
      <c r="E50" s="19" t="s">
        <v>76</v>
      </c>
      <c r="F50" s="18"/>
      <c r="G50" s="18" t="s">
        <v>18</v>
      </c>
      <c r="H50" s="18"/>
      <c r="I50" s="18"/>
      <c r="J50" s="18"/>
      <c r="K50" s="18"/>
      <c r="L50" s="18"/>
      <c r="M50" s="20" t="n">
        <v>745.346</v>
      </c>
      <c r="N50" s="21" t="n">
        <v>745.346</v>
      </c>
      <c r="O50" s="21" t="n">
        <v>0</v>
      </c>
      <c r="P50" s="21" t="n">
        <v>745.346</v>
      </c>
      <c r="Q50" s="21" t="n">
        <v>0</v>
      </c>
      <c r="R50" s="21" t="n">
        <v>745.346</v>
      </c>
      <c r="S50" s="21" t="n">
        <v>0</v>
      </c>
      <c r="T50" s="20" t="n">
        <v>422.3</v>
      </c>
      <c r="U50" s="20" t="n">
        <v>359</v>
      </c>
      <c r="V50" s="6"/>
    </row>
    <row r="51" customFormat="false" ht="60" hidden="false" customHeight="false" outlineLevel="5" collapsed="false">
      <c r="A51" s="17" t="s">
        <v>77</v>
      </c>
      <c r="B51" s="18" t="s">
        <v>17</v>
      </c>
      <c r="C51" s="18" t="s">
        <v>65</v>
      </c>
      <c r="D51" s="18" t="s">
        <v>74</v>
      </c>
      <c r="E51" s="19" t="s">
        <v>78</v>
      </c>
      <c r="F51" s="18"/>
      <c r="G51" s="18" t="s">
        <v>18</v>
      </c>
      <c r="H51" s="18"/>
      <c r="I51" s="18"/>
      <c r="J51" s="18"/>
      <c r="K51" s="18"/>
      <c r="L51" s="18"/>
      <c r="M51" s="20" t="n">
        <v>150</v>
      </c>
      <c r="N51" s="21" t="n">
        <v>150</v>
      </c>
      <c r="O51" s="21" t="n">
        <v>0</v>
      </c>
      <c r="P51" s="21" t="n">
        <v>150</v>
      </c>
      <c r="Q51" s="21" t="n">
        <v>0</v>
      </c>
      <c r="R51" s="21" t="n">
        <v>150</v>
      </c>
      <c r="S51" s="21" t="n">
        <v>0</v>
      </c>
      <c r="T51" s="20" t="n">
        <v>50</v>
      </c>
      <c r="U51" s="20" t="n">
        <v>50</v>
      </c>
      <c r="V51" s="6"/>
    </row>
    <row r="52" customFormat="false" ht="60" hidden="false" customHeight="false" outlineLevel="6" collapsed="false">
      <c r="A52" s="17" t="s">
        <v>79</v>
      </c>
      <c r="B52" s="18" t="s">
        <v>17</v>
      </c>
      <c r="C52" s="18" t="s">
        <v>65</v>
      </c>
      <c r="D52" s="18" t="s">
        <v>74</v>
      </c>
      <c r="E52" s="19" t="s">
        <v>80</v>
      </c>
      <c r="F52" s="18"/>
      <c r="G52" s="18" t="s">
        <v>18</v>
      </c>
      <c r="H52" s="18"/>
      <c r="I52" s="18"/>
      <c r="J52" s="18"/>
      <c r="K52" s="18"/>
      <c r="L52" s="18"/>
      <c r="M52" s="20" t="n">
        <v>150</v>
      </c>
      <c r="N52" s="21" t="n">
        <v>150</v>
      </c>
      <c r="O52" s="21" t="n">
        <v>0</v>
      </c>
      <c r="P52" s="21" t="n">
        <v>150</v>
      </c>
      <c r="Q52" s="21" t="n">
        <v>0</v>
      </c>
      <c r="R52" s="21" t="n">
        <v>150</v>
      </c>
      <c r="S52" s="21" t="n">
        <v>0</v>
      </c>
      <c r="T52" s="20" t="n">
        <v>50</v>
      </c>
      <c r="U52" s="20" t="n">
        <v>50</v>
      </c>
      <c r="V52" s="6"/>
    </row>
    <row r="53" customFormat="false" ht="45" hidden="false" customHeight="false" outlineLevel="7" collapsed="false">
      <c r="A53" s="17" t="s">
        <v>33</v>
      </c>
      <c r="B53" s="18" t="s">
        <v>17</v>
      </c>
      <c r="C53" s="18" t="s">
        <v>65</v>
      </c>
      <c r="D53" s="18" t="s">
        <v>74</v>
      </c>
      <c r="E53" s="19" t="s">
        <v>80</v>
      </c>
      <c r="F53" s="18" t="s">
        <v>34</v>
      </c>
      <c r="G53" s="18" t="s">
        <v>18</v>
      </c>
      <c r="H53" s="18"/>
      <c r="I53" s="18"/>
      <c r="J53" s="18"/>
      <c r="K53" s="18"/>
      <c r="L53" s="18"/>
      <c r="M53" s="20" t="n">
        <v>150</v>
      </c>
      <c r="N53" s="21" t="n">
        <v>150</v>
      </c>
      <c r="O53" s="21" t="n">
        <v>0</v>
      </c>
      <c r="P53" s="21" t="n">
        <v>150</v>
      </c>
      <c r="Q53" s="21" t="n">
        <v>0</v>
      </c>
      <c r="R53" s="21" t="n">
        <v>150</v>
      </c>
      <c r="S53" s="21" t="n">
        <v>0</v>
      </c>
      <c r="T53" s="20" t="n">
        <v>50</v>
      </c>
      <c r="U53" s="20" t="n">
        <v>50</v>
      </c>
      <c r="V53" s="6"/>
    </row>
    <row r="54" customFormat="false" ht="60" hidden="false" customHeight="false" outlineLevel="5" collapsed="false">
      <c r="A54" s="17" t="s">
        <v>81</v>
      </c>
      <c r="B54" s="18" t="s">
        <v>17</v>
      </c>
      <c r="C54" s="18" t="s">
        <v>65</v>
      </c>
      <c r="D54" s="18" t="s">
        <v>74</v>
      </c>
      <c r="E54" s="19" t="s">
        <v>82</v>
      </c>
      <c r="F54" s="18"/>
      <c r="G54" s="18" t="s">
        <v>18</v>
      </c>
      <c r="H54" s="18"/>
      <c r="I54" s="18"/>
      <c r="J54" s="18"/>
      <c r="K54" s="18"/>
      <c r="L54" s="18"/>
      <c r="M54" s="20" t="n">
        <v>544</v>
      </c>
      <c r="N54" s="21" t="n">
        <v>544</v>
      </c>
      <c r="O54" s="21" t="n">
        <v>0</v>
      </c>
      <c r="P54" s="21" t="n">
        <v>544</v>
      </c>
      <c r="Q54" s="21" t="n">
        <v>0</v>
      </c>
      <c r="R54" s="21" t="n">
        <v>544</v>
      </c>
      <c r="S54" s="21" t="n">
        <v>0</v>
      </c>
      <c r="T54" s="20" t="n">
        <v>363.3</v>
      </c>
      <c r="U54" s="20" t="n">
        <v>300</v>
      </c>
      <c r="V54" s="6"/>
    </row>
    <row r="55" customFormat="false" ht="60" hidden="false" customHeight="false" outlineLevel="6" collapsed="false">
      <c r="A55" s="17" t="s">
        <v>83</v>
      </c>
      <c r="B55" s="18" t="s">
        <v>17</v>
      </c>
      <c r="C55" s="18" t="s">
        <v>65</v>
      </c>
      <c r="D55" s="18" t="s">
        <v>74</v>
      </c>
      <c r="E55" s="19" t="s">
        <v>84</v>
      </c>
      <c r="F55" s="18"/>
      <c r="G55" s="18" t="s">
        <v>18</v>
      </c>
      <c r="H55" s="18"/>
      <c r="I55" s="18"/>
      <c r="J55" s="18"/>
      <c r="K55" s="18"/>
      <c r="L55" s="18"/>
      <c r="M55" s="20" t="n">
        <v>544</v>
      </c>
      <c r="N55" s="21" t="n">
        <v>544</v>
      </c>
      <c r="O55" s="21" t="n">
        <v>0</v>
      </c>
      <c r="P55" s="21" t="n">
        <v>544</v>
      </c>
      <c r="Q55" s="21" t="n">
        <v>0</v>
      </c>
      <c r="R55" s="21" t="n">
        <v>544</v>
      </c>
      <c r="S55" s="21" t="n">
        <v>0</v>
      </c>
      <c r="T55" s="20" t="n">
        <v>363.3</v>
      </c>
      <c r="U55" s="20" t="n">
        <v>300</v>
      </c>
      <c r="V55" s="6"/>
    </row>
    <row r="56" customFormat="false" ht="45" hidden="false" customHeight="false" outlineLevel="7" collapsed="false">
      <c r="A56" s="17" t="s">
        <v>33</v>
      </c>
      <c r="B56" s="18" t="s">
        <v>17</v>
      </c>
      <c r="C56" s="18" t="s">
        <v>65</v>
      </c>
      <c r="D56" s="18" t="s">
        <v>74</v>
      </c>
      <c r="E56" s="19" t="s">
        <v>84</v>
      </c>
      <c r="F56" s="18" t="s">
        <v>34</v>
      </c>
      <c r="G56" s="18" t="s">
        <v>18</v>
      </c>
      <c r="H56" s="18"/>
      <c r="I56" s="18"/>
      <c r="J56" s="18"/>
      <c r="K56" s="18"/>
      <c r="L56" s="18"/>
      <c r="M56" s="20" t="n">
        <v>544</v>
      </c>
      <c r="N56" s="21" t="n">
        <v>544</v>
      </c>
      <c r="O56" s="21" t="n">
        <v>0</v>
      </c>
      <c r="P56" s="21" t="n">
        <v>544</v>
      </c>
      <c r="Q56" s="21" t="n">
        <v>0</v>
      </c>
      <c r="R56" s="21" t="n">
        <v>544</v>
      </c>
      <c r="S56" s="21" t="n">
        <v>0</v>
      </c>
      <c r="T56" s="20" t="n">
        <v>363.3</v>
      </c>
      <c r="U56" s="20" t="n">
        <v>300</v>
      </c>
      <c r="V56" s="6"/>
    </row>
    <row r="57" customFormat="false" ht="45" hidden="false" customHeight="false" outlineLevel="5" collapsed="false">
      <c r="A57" s="17" t="s">
        <v>85</v>
      </c>
      <c r="B57" s="18" t="s">
        <v>17</v>
      </c>
      <c r="C57" s="18" t="s">
        <v>65</v>
      </c>
      <c r="D57" s="18" t="s">
        <v>74</v>
      </c>
      <c r="E57" s="19" t="s">
        <v>86</v>
      </c>
      <c r="F57" s="18"/>
      <c r="G57" s="18" t="s">
        <v>18</v>
      </c>
      <c r="H57" s="18"/>
      <c r="I57" s="18"/>
      <c r="J57" s="18"/>
      <c r="K57" s="18"/>
      <c r="L57" s="18"/>
      <c r="M57" s="20" t="n">
        <v>47.346</v>
      </c>
      <c r="N57" s="21" t="n">
        <v>47.346</v>
      </c>
      <c r="O57" s="21" t="n">
        <v>0</v>
      </c>
      <c r="P57" s="21" t="n">
        <v>47.346</v>
      </c>
      <c r="Q57" s="21" t="n">
        <v>0</v>
      </c>
      <c r="R57" s="21" t="n">
        <v>47.346</v>
      </c>
      <c r="S57" s="21" t="n">
        <v>0</v>
      </c>
      <c r="T57" s="20" t="n">
        <v>5</v>
      </c>
      <c r="U57" s="20" t="n">
        <v>5</v>
      </c>
      <c r="V57" s="6"/>
    </row>
    <row r="58" customFormat="false" ht="45" hidden="false" customHeight="false" outlineLevel="6" collapsed="false">
      <c r="A58" s="17" t="s">
        <v>87</v>
      </c>
      <c r="B58" s="18" t="s">
        <v>17</v>
      </c>
      <c r="C58" s="18" t="s">
        <v>65</v>
      </c>
      <c r="D58" s="18" t="s">
        <v>74</v>
      </c>
      <c r="E58" s="19" t="s">
        <v>88</v>
      </c>
      <c r="F58" s="18"/>
      <c r="G58" s="18" t="s">
        <v>18</v>
      </c>
      <c r="H58" s="18"/>
      <c r="I58" s="18"/>
      <c r="J58" s="18"/>
      <c r="K58" s="18"/>
      <c r="L58" s="18"/>
      <c r="M58" s="20" t="n">
        <v>47.346</v>
      </c>
      <c r="N58" s="21" t="n">
        <v>47.346</v>
      </c>
      <c r="O58" s="21" t="n">
        <v>0</v>
      </c>
      <c r="P58" s="21" t="n">
        <v>47.346</v>
      </c>
      <c r="Q58" s="21" t="n">
        <v>0</v>
      </c>
      <c r="R58" s="21" t="n">
        <v>47.346</v>
      </c>
      <c r="S58" s="21" t="n">
        <v>0</v>
      </c>
      <c r="T58" s="20" t="n">
        <v>5</v>
      </c>
      <c r="U58" s="20" t="n">
        <v>5</v>
      </c>
      <c r="V58" s="6"/>
    </row>
    <row r="59" customFormat="false" ht="45" hidden="false" customHeight="false" outlineLevel="7" collapsed="false">
      <c r="A59" s="17" t="s">
        <v>33</v>
      </c>
      <c r="B59" s="18" t="s">
        <v>17</v>
      </c>
      <c r="C59" s="18" t="s">
        <v>65</v>
      </c>
      <c r="D59" s="18" t="s">
        <v>74</v>
      </c>
      <c r="E59" s="19" t="s">
        <v>88</v>
      </c>
      <c r="F59" s="18" t="s">
        <v>34</v>
      </c>
      <c r="G59" s="18" t="s">
        <v>18</v>
      </c>
      <c r="H59" s="18"/>
      <c r="I59" s="18"/>
      <c r="J59" s="18"/>
      <c r="K59" s="18"/>
      <c r="L59" s="18"/>
      <c r="M59" s="20" t="n">
        <v>47.346</v>
      </c>
      <c r="N59" s="21" t="n">
        <v>47.346</v>
      </c>
      <c r="O59" s="21" t="n">
        <v>0</v>
      </c>
      <c r="P59" s="21" t="n">
        <v>47.346</v>
      </c>
      <c r="Q59" s="21" t="n">
        <v>0</v>
      </c>
      <c r="R59" s="21" t="n">
        <v>47.346</v>
      </c>
      <c r="S59" s="21" t="n">
        <v>0</v>
      </c>
      <c r="T59" s="20" t="n">
        <v>5</v>
      </c>
      <c r="U59" s="20" t="n">
        <v>5</v>
      </c>
      <c r="V59" s="6"/>
    </row>
    <row r="60" customFormat="false" ht="60" hidden="false" customHeight="false" outlineLevel="5" collapsed="false">
      <c r="A60" s="17" t="s">
        <v>89</v>
      </c>
      <c r="B60" s="18" t="s">
        <v>17</v>
      </c>
      <c r="C60" s="18" t="s">
        <v>65</v>
      </c>
      <c r="D60" s="18" t="s">
        <v>74</v>
      </c>
      <c r="E60" s="19" t="s">
        <v>90</v>
      </c>
      <c r="F60" s="18"/>
      <c r="G60" s="18" t="s">
        <v>18</v>
      </c>
      <c r="H60" s="18"/>
      <c r="I60" s="18"/>
      <c r="J60" s="18"/>
      <c r="K60" s="18"/>
      <c r="L60" s="18"/>
      <c r="M60" s="20" t="n">
        <v>4</v>
      </c>
      <c r="N60" s="21" t="n">
        <v>4</v>
      </c>
      <c r="O60" s="21" t="n">
        <v>0</v>
      </c>
      <c r="P60" s="21" t="n">
        <v>4</v>
      </c>
      <c r="Q60" s="21" t="n">
        <v>0</v>
      </c>
      <c r="R60" s="21" t="n">
        <v>4</v>
      </c>
      <c r="S60" s="21" t="n">
        <v>0</v>
      </c>
      <c r="T60" s="20" t="n">
        <v>4</v>
      </c>
      <c r="U60" s="20" t="n">
        <v>4</v>
      </c>
      <c r="V60" s="6"/>
    </row>
    <row r="61" customFormat="false" ht="60" hidden="false" customHeight="false" outlineLevel="6" collapsed="false">
      <c r="A61" s="17" t="s">
        <v>91</v>
      </c>
      <c r="B61" s="18" t="s">
        <v>17</v>
      </c>
      <c r="C61" s="18" t="s">
        <v>65</v>
      </c>
      <c r="D61" s="18" t="s">
        <v>74</v>
      </c>
      <c r="E61" s="19" t="s">
        <v>92</v>
      </c>
      <c r="F61" s="18"/>
      <c r="G61" s="18" t="s">
        <v>18</v>
      </c>
      <c r="H61" s="18"/>
      <c r="I61" s="18"/>
      <c r="J61" s="18"/>
      <c r="K61" s="18"/>
      <c r="L61" s="18"/>
      <c r="M61" s="20" t="n">
        <v>4</v>
      </c>
      <c r="N61" s="21" t="n">
        <v>4</v>
      </c>
      <c r="O61" s="21" t="n">
        <v>0</v>
      </c>
      <c r="P61" s="21" t="n">
        <v>4</v>
      </c>
      <c r="Q61" s="21" t="n">
        <v>0</v>
      </c>
      <c r="R61" s="21" t="n">
        <v>4</v>
      </c>
      <c r="S61" s="21" t="n">
        <v>0</v>
      </c>
      <c r="T61" s="20" t="n">
        <v>4</v>
      </c>
      <c r="U61" s="20" t="n">
        <v>4</v>
      </c>
      <c r="V61" s="6"/>
    </row>
    <row r="62" customFormat="false" ht="45" hidden="false" customHeight="false" outlineLevel="7" collapsed="false">
      <c r="A62" s="17" t="s">
        <v>33</v>
      </c>
      <c r="B62" s="18" t="s">
        <v>17</v>
      </c>
      <c r="C62" s="18" t="s">
        <v>65</v>
      </c>
      <c r="D62" s="18" t="s">
        <v>74</v>
      </c>
      <c r="E62" s="19" t="s">
        <v>92</v>
      </c>
      <c r="F62" s="18" t="s">
        <v>34</v>
      </c>
      <c r="G62" s="18" t="s">
        <v>18</v>
      </c>
      <c r="H62" s="18"/>
      <c r="I62" s="18"/>
      <c r="J62" s="18"/>
      <c r="K62" s="18"/>
      <c r="L62" s="18"/>
      <c r="M62" s="20" t="n">
        <v>4</v>
      </c>
      <c r="N62" s="21" t="n">
        <v>4</v>
      </c>
      <c r="O62" s="21" t="n">
        <v>0</v>
      </c>
      <c r="P62" s="21" t="n">
        <v>4</v>
      </c>
      <c r="Q62" s="21" t="n">
        <v>0</v>
      </c>
      <c r="R62" s="21" t="n">
        <v>4</v>
      </c>
      <c r="S62" s="21" t="n">
        <v>0</v>
      </c>
      <c r="T62" s="20" t="n">
        <v>4</v>
      </c>
      <c r="U62" s="20" t="n">
        <v>4</v>
      </c>
      <c r="V62" s="6"/>
    </row>
    <row r="63" customFormat="false" ht="15" hidden="false" customHeight="false" outlineLevel="1" collapsed="false">
      <c r="A63" s="17" t="s">
        <v>93</v>
      </c>
      <c r="B63" s="18" t="s">
        <v>17</v>
      </c>
      <c r="C63" s="18" t="s">
        <v>22</v>
      </c>
      <c r="D63" s="18"/>
      <c r="E63" s="19"/>
      <c r="F63" s="18"/>
      <c r="G63" s="18" t="s">
        <v>18</v>
      </c>
      <c r="H63" s="18"/>
      <c r="I63" s="18"/>
      <c r="J63" s="18"/>
      <c r="K63" s="18"/>
      <c r="L63" s="18"/>
      <c r="M63" s="20" t="n">
        <v>2467.721</v>
      </c>
      <c r="N63" s="21" t="n">
        <v>2467.721</v>
      </c>
      <c r="O63" s="21" t="n">
        <v>0</v>
      </c>
      <c r="P63" s="21" t="n">
        <v>2467.721</v>
      </c>
      <c r="Q63" s="21" t="n">
        <v>0</v>
      </c>
      <c r="R63" s="21" t="n">
        <v>2467.721</v>
      </c>
      <c r="S63" s="21" t="n">
        <v>0</v>
      </c>
      <c r="T63" s="20" t="n">
        <v>0</v>
      </c>
      <c r="U63" s="20" t="n">
        <v>0</v>
      </c>
      <c r="V63" s="6"/>
    </row>
    <row r="64" customFormat="false" ht="30" hidden="false" customHeight="false" outlineLevel="2" collapsed="false">
      <c r="A64" s="17" t="s">
        <v>94</v>
      </c>
      <c r="B64" s="18" t="s">
        <v>17</v>
      </c>
      <c r="C64" s="18" t="s">
        <v>22</v>
      </c>
      <c r="D64" s="18" t="s">
        <v>76</v>
      </c>
      <c r="E64" s="19"/>
      <c r="F64" s="18"/>
      <c r="G64" s="18" t="s">
        <v>18</v>
      </c>
      <c r="H64" s="18"/>
      <c r="I64" s="18"/>
      <c r="J64" s="18"/>
      <c r="K64" s="18"/>
      <c r="L64" s="18"/>
      <c r="M64" s="20" t="n">
        <v>2464.721</v>
      </c>
      <c r="N64" s="21" t="n">
        <v>2464.721</v>
      </c>
      <c r="O64" s="21" t="n">
        <v>0</v>
      </c>
      <c r="P64" s="21" t="n">
        <v>2464.721</v>
      </c>
      <c r="Q64" s="21" t="n">
        <v>0</v>
      </c>
      <c r="R64" s="21" t="n">
        <v>2464.721</v>
      </c>
      <c r="S64" s="21" t="n">
        <v>0</v>
      </c>
      <c r="T64" s="20" t="n">
        <v>0</v>
      </c>
      <c r="U64" s="20" t="n">
        <v>0</v>
      </c>
      <c r="V64" s="6"/>
    </row>
    <row r="65" customFormat="false" ht="60" hidden="false" customHeight="false" outlineLevel="3" collapsed="false">
      <c r="A65" s="17" t="s">
        <v>95</v>
      </c>
      <c r="B65" s="18" t="s">
        <v>17</v>
      </c>
      <c r="C65" s="18" t="s">
        <v>22</v>
      </c>
      <c r="D65" s="18" t="s">
        <v>76</v>
      </c>
      <c r="E65" s="19" t="s">
        <v>22</v>
      </c>
      <c r="F65" s="18"/>
      <c r="G65" s="18" t="s">
        <v>18</v>
      </c>
      <c r="H65" s="18"/>
      <c r="I65" s="18"/>
      <c r="J65" s="18"/>
      <c r="K65" s="18"/>
      <c r="L65" s="18"/>
      <c r="M65" s="20" t="n">
        <v>2464.721</v>
      </c>
      <c r="N65" s="21" t="n">
        <v>2464.721</v>
      </c>
      <c r="O65" s="21" t="n">
        <v>0</v>
      </c>
      <c r="P65" s="21" t="n">
        <v>2464.721</v>
      </c>
      <c r="Q65" s="21" t="n">
        <v>0</v>
      </c>
      <c r="R65" s="21" t="n">
        <v>2464.721</v>
      </c>
      <c r="S65" s="21" t="n">
        <v>0</v>
      </c>
      <c r="T65" s="20" t="n">
        <v>0</v>
      </c>
      <c r="U65" s="20" t="n">
        <v>0</v>
      </c>
      <c r="V65" s="6"/>
    </row>
    <row r="66" customFormat="false" ht="60" hidden="false" customHeight="false" outlineLevel="5" collapsed="false">
      <c r="A66" s="17" t="s">
        <v>96</v>
      </c>
      <c r="B66" s="18" t="s">
        <v>17</v>
      </c>
      <c r="C66" s="18" t="s">
        <v>22</v>
      </c>
      <c r="D66" s="18" t="s">
        <v>76</v>
      </c>
      <c r="E66" s="19" t="s">
        <v>97</v>
      </c>
      <c r="F66" s="18"/>
      <c r="G66" s="18" t="s">
        <v>18</v>
      </c>
      <c r="H66" s="18"/>
      <c r="I66" s="18"/>
      <c r="J66" s="18"/>
      <c r="K66" s="18"/>
      <c r="L66" s="18"/>
      <c r="M66" s="20" t="n">
        <v>2464.721</v>
      </c>
      <c r="N66" s="21" t="n">
        <v>2464.721</v>
      </c>
      <c r="O66" s="21" t="n">
        <v>0</v>
      </c>
      <c r="P66" s="21" t="n">
        <v>2464.721</v>
      </c>
      <c r="Q66" s="21" t="n">
        <v>0</v>
      </c>
      <c r="R66" s="21" t="n">
        <v>2464.721</v>
      </c>
      <c r="S66" s="21" t="n">
        <v>0</v>
      </c>
      <c r="T66" s="20" t="n">
        <v>0</v>
      </c>
      <c r="U66" s="20" t="n">
        <v>0</v>
      </c>
      <c r="V66" s="6"/>
    </row>
    <row r="67" customFormat="false" ht="60" hidden="false" customHeight="false" outlineLevel="6" collapsed="false">
      <c r="A67" s="17" t="s">
        <v>98</v>
      </c>
      <c r="B67" s="18" t="s">
        <v>17</v>
      </c>
      <c r="C67" s="18" t="s">
        <v>22</v>
      </c>
      <c r="D67" s="18" t="s">
        <v>76</v>
      </c>
      <c r="E67" s="19" t="s">
        <v>99</v>
      </c>
      <c r="F67" s="18"/>
      <c r="G67" s="18" t="s">
        <v>18</v>
      </c>
      <c r="H67" s="18"/>
      <c r="I67" s="18"/>
      <c r="J67" s="18"/>
      <c r="K67" s="18"/>
      <c r="L67" s="18"/>
      <c r="M67" s="20" t="n">
        <v>2464.721</v>
      </c>
      <c r="N67" s="21" t="n">
        <v>2464.721</v>
      </c>
      <c r="O67" s="21" t="n">
        <v>0</v>
      </c>
      <c r="P67" s="21" t="n">
        <v>2464.721</v>
      </c>
      <c r="Q67" s="21" t="n">
        <v>0</v>
      </c>
      <c r="R67" s="21" t="n">
        <v>2464.721</v>
      </c>
      <c r="S67" s="21" t="n">
        <v>0</v>
      </c>
      <c r="T67" s="20" t="n">
        <v>0</v>
      </c>
      <c r="U67" s="20" t="n">
        <v>0</v>
      </c>
      <c r="V67" s="6"/>
    </row>
    <row r="68" customFormat="false" ht="45" hidden="false" customHeight="false" outlineLevel="7" collapsed="false">
      <c r="A68" s="17" t="s">
        <v>33</v>
      </c>
      <c r="B68" s="18" t="s">
        <v>17</v>
      </c>
      <c r="C68" s="18" t="s">
        <v>22</v>
      </c>
      <c r="D68" s="18" t="s">
        <v>76</v>
      </c>
      <c r="E68" s="19" t="s">
        <v>99</v>
      </c>
      <c r="F68" s="18" t="s">
        <v>34</v>
      </c>
      <c r="G68" s="18" t="s">
        <v>18</v>
      </c>
      <c r="H68" s="18"/>
      <c r="I68" s="18"/>
      <c r="J68" s="18"/>
      <c r="K68" s="18"/>
      <c r="L68" s="18"/>
      <c r="M68" s="20" t="n">
        <v>2464.721</v>
      </c>
      <c r="N68" s="21" t="n">
        <v>2464.721</v>
      </c>
      <c r="O68" s="21" t="n">
        <v>0</v>
      </c>
      <c r="P68" s="21" t="n">
        <v>2464.721</v>
      </c>
      <c r="Q68" s="21" t="n">
        <v>0</v>
      </c>
      <c r="R68" s="21" t="n">
        <v>2464.721</v>
      </c>
      <c r="S68" s="21" t="n">
        <v>0</v>
      </c>
      <c r="T68" s="20" t="n">
        <v>0</v>
      </c>
      <c r="U68" s="20" t="n">
        <v>0</v>
      </c>
      <c r="V68" s="6"/>
    </row>
    <row r="69" customFormat="false" ht="30" hidden="false" customHeight="false" outlineLevel="2" collapsed="false">
      <c r="A69" s="17" t="s">
        <v>100</v>
      </c>
      <c r="B69" s="18" t="s">
        <v>17</v>
      </c>
      <c r="C69" s="18" t="s">
        <v>22</v>
      </c>
      <c r="D69" s="18" t="s">
        <v>101</v>
      </c>
      <c r="E69" s="19"/>
      <c r="F69" s="18"/>
      <c r="G69" s="18" t="s">
        <v>18</v>
      </c>
      <c r="H69" s="18"/>
      <c r="I69" s="18"/>
      <c r="J69" s="18"/>
      <c r="K69" s="18"/>
      <c r="L69" s="18"/>
      <c r="M69" s="20" t="n">
        <v>3</v>
      </c>
      <c r="N69" s="21" t="n">
        <v>3</v>
      </c>
      <c r="O69" s="21" t="n">
        <v>0</v>
      </c>
      <c r="P69" s="21" t="n">
        <v>3</v>
      </c>
      <c r="Q69" s="21" t="n">
        <v>0</v>
      </c>
      <c r="R69" s="21" t="n">
        <v>3</v>
      </c>
      <c r="S69" s="21" t="n">
        <v>0</v>
      </c>
      <c r="T69" s="20" t="n">
        <v>0</v>
      </c>
      <c r="U69" s="20" t="n">
        <v>0</v>
      </c>
      <c r="V69" s="6"/>
    </row>
    <row r="70" customFormat="false" ht="75" hidden="false" customHeight="false" outlineLevel="3" collapsed="false">
      <c r="A70" s="17" t="s">
        <v>102</v>
      </c>
      <c r="B70" s="18" t="s">
        <v>17</v>
      </c>
      <c r="C70" s="18" t="s">
        <v>22</v>
      </c>
      <c r="D70" s="18" t="s">
        <v>101</v>
      </c>
      <c r="E70" s="19" t="s">
        <v>103</v>
      </c>
      <c r="F70" s="18"/>
      <c r="G70" s="18" t="s">
        <v>18</v>
      </c>
      <c r="H70" s="18"/>
      <c r="I70" s="18"/>
      <c r="J70" s="18"/>
      <c r="K70" s="18"/>
      <c r="L70" s="18"/>
      <c r="M70" s="20" t="n">
        <v>3</v>
      </c>
      <c r="N70" s="21" t="n">
        <v>3</v>
      </c>
      <c r="O70" s="21" t="n">
        <v>0</v>
      </c>
      <c r="P70" s="21" t="n">
        <v>3</v>
      </c>
      <c r="Q70" s="21" t="n">
        <v>0</v>
      </c>
      <c r="R70" s="21" t="n">
        <v>3</v>
      </c>
      <c r="S70" s="21" t="n">
        <v>0</v>
      </c>
      <c r="T70" s="20" t="n">
        <v>0</v>
      </c>
      <c r="U70" s="20" t="n">
        <v>0</v>
      </c>
      <c r="V70" s="6"/>
    </row>
    <row r="71" customFormat="false" ht="45" hidden="false" customHeight="false" outlineLevel="5" collapsed="false">
      <c r="A71" s="17" t="s">
        <v>104</v>
      </c>
      <c r="B71" s="18" t="s">
        <v>17</v>
      </c>
      <c r="C71" s="18" t="s">
        <v>22</v>
      </c>
      <c r="D71" s="18" t="s">
        <v>101</v>
      </c>
      <c r="E71" s="19" t="s">
        <v>105</v>
      </c>
      <c r="F71" s="18"/>
      <c r="G71" s="18" t="s">
        <v>18</v>
      </c>
      <c r="H71" s="18"/>
      <c r="I71" s="18"/>
      <c r="J71" s="18"/>
      <c r="K71" s="18"/>
      <c r="L71" s="18"/>
      <c r="M71" s="20" t="n">
        <v>3</v>
      </c>
      <c r="N71" s="21" t="n">
        <v>3</v>
      </c>
      <c r="O71" s="21" t="n">
        <v>0</v>
      </c>
      <c r="P71" s="21" t="n">
        <v>3</v>
      </c>
      <c r="Q71" s="21" t="n">
        <v>0</v>
      </c>
      <c r="R71" s="21" t="n">
        <v>3</v>
      </c>
      <c r="S71" s="21" t="n">
        <v>0</v>
      </c>
      <c r="T71" s="20" t="n">
        <v>0</v>
      </c>
      <c r="U71" s="20" t="n">
        <v>0</v>
      </c>
      <c r="V71" s="6"/>
    </row>
    <row r="72" customFormat="false" ht="75" hidden="false" customHeight="false" outlineLevel="6" collapsed="false">
      <c r="A72" s="17" t="s">
        <v>106</v>
      </c>
      <c r="B72" s="18" t="s">
        <v>17</v>
      </c>
      <c r="C72" s="18" t="s">
        <v>22</v>
      </c>
      <c r="D72" s="18" t="s">
        <v>101</v>
      </c>
      <c r="E72" s="19" t="s">
        <v>107</v>
      </c>
      <c r="F72" s="18"/>
      <c r="G72" s="18" t="s">
        <v>18</v>
      </c>
      <c r="H72" s="18"/>
      <c r="I72" s="18"/>
      <c r="J72" s="18"/>
      <c r="K72" s="18"/>
      <c r="L72" s="18"/>
      <c r="M72" s="20" t="n">
        <v>3</v>
      </c>
      <c r="N72" s="21" t="n">
        <v>3</v>
      </c>
      <c r="O72" s="21" t="n">
        <v>0</v>
      </c>
      <c r="P72" s="21" t="n">
        <v>3</v>
      </c>
      <c r="Q72" s="21" t="n">
        <v>0</v>
      </c>
      <c r="R72" s="21" t="n">
        <v>3</v>
      </c>
      <c r="S72" s="21" t="n">
        <v>0</v>
      </c>
      <c r="T72" s="20" t="n">
        <v>0</v>
      </c>
      <c r="U72" s="20" t="n">
        <v>0</v>
      </c>
      <c r="V72" s="6"/>
    </row>
    <row r="73" customFormat="false" ht="45" hidden="false" customHeight="false" outlineLevel="7" collapsed="false">
      <c r="A73" s="17" t="s">
        <v>33</v>
      </c>
      <c r="B73" s="18" t="s">
        <v>17</v>
      </c>
      <c r="C73" s="18" t="s">
        <v>22</v>
      </c>
      <c r="D73" s="18" t="s">
        <v>101</v>
      </c>
      <c r="E73" s="19" t="s">
        <v>107</v>
      </c>
      <c r="F73" s="18" t="s">
        <v>34</v>
      </c>
      <c r="G73" s="18" t="s">
        <v>18</v>
      </c>
      <c r="H73" s="18"/>
      <c r="I73" s="18"/>
      <c r="J73" s="18"/>
      <c r="K73" s="18"/>
      <c r="L73" s="18"/>
      <c r="M73" s="20" t="n">
        <v>3</v>
      </c>
      <c r="N73" s="21" t="n">
        <v>3</v>
      </c>
      <c r="O73" s="21" t="n">
        <v>0</v>
      </c>
      <c r="P73" s="21" t="n">
        <v>3</v>
      </c>
      <c r="Q73" s="21" t="n">
        <v>0</v>
      </c>
      <c r="R73" s="21" t="n">
        <v>3</v>
      </c>
      <c r="S73" s="21" t="n">
        <v>0</v>
      </c>
      <c r="T73" s="20" t="n">
        <v>0</v>
      </c>
      <c r="U73" s="20" t="n">
        <v>0</v>
      </c>
      <c r="V73" s="6"/>
    </row>
    <row r="74" customFormat="false" ht="30" hidden="false" customHeight="false" outlineLevel="1" collapsed="false">
      <c r="A74" s="17" t="s">
        <v>108</v>
      </c>
      <c r="B74" s="18" t="s">
        <v>17</v>
      </c>
      <c r="C74" s="18" t="s">
        <v>109</v>
      </c>
      <c r="D74" s="18"/>
      <c r="E74" s="19"/>
      <c r="F74" s="18"/>
      <c r="G74" s="18" t="s">
        <v>18</v>
      </c>
      <c r="H74" s="18"/>
      <c r="I74" s="18"/>
      <c r="J74" s="18"/>
      <c r="K74" s="18"/>
      <c r="L74" s="18"/>
      <c r="M74" s="20" t="n">
        <f aca="false">7616.4659-86.396+257</f>
        <v>7787.0699</v>
      </c>
      <c r="N74" s="21" t="n">
        <v>7616.4659</v>
      </c>
      <c r="O74" s="21" t="n">
        <v>0</v>
      </c>
      <c r="P74" s="21" t="n">
        <v>7616.4659</v>
      </c>
      <c r="Q74" s="21" t="n">
        <v>0</v>
      </c>
      <c r="R74" s="21" t="n">
        <v>7616.4659</v>
      </c>
      <c r="S74" s="21" t="n">
        <v>0</v>
      </c>
      <c r="T74" s="20" t="n">
        <v>1179</v>
      </c>
      <c r="U74" s="20" t="n">
        <v>3595.3</v>
      </c>
      <c r="V74" s="6"/>
    </row>
    <row r="75" customFormat="false" ht="15" hidden="false" customHeight="false" outlineLevel="2" collapsed="false">
      <c r="A75" s="17" t="s">
        <v>110</v>
      </c>
      <c r="B75" s="18" t="s">
        <v>17</v>
      </c>
      <c r="C75" s="18" t="s">
        <v>109</v>
      </c>
      <c r="D75" s="18" t="s">
        <v>20</v>
      </c>
      <c r="E75" s="19"/>
      <c r="F75" s="18"/>
      <c r="G75" s="18" t="s">
        <v>18</v>
      </c>
      <c r="H75" s="18"/>
      <c r="I75" s="18"/>
      <c r="J75" s="18"/>
      <c r="K75" s="18"/>
      <c r="L75" s="18"/>
      <c r="M75" s="20" t="n">
        <v>100</v>
      </c>
      <c r="N75" s="21" t="n">
        <v>100</v>
      </c>
      <c r="O75" s="21" t="n">
        <v>0</v>
      </c>
      <c r="P75" s="21" t="n">
        <v>100</v>
      </c>
      <c r="Q75" s="21" t="n">
        <v>0</v>
      </c>
      <c r="R75" s="21" t="n">
        <v>100</v>
      </c>
      <c r="S75" s="21" t="n">
        <v>0</v>
      </c>
      <c r="T75" s="20" t="n">
        <v>0</v>
      </c>
      <c r="U75" s="20" t="n">
        <v>0</v>
      </c>
      <c r="V75" s="6"/>
    </row>
    <row r="76" customFormat="false" ht="60" hidden="false" customHeight="false" outlineLevel="3" collapsed="false">
      <c r="A76" s="17" t="s">
        <v>111</v>
      </c>
      <c r="B76" s="18" t="s">
        <v>17</v>
      </c>
      <c r="C76" s="18" t="s">
        <v>109</v>
      </c>
      <c r="D76" s="18" t="s">
        <v>20</v>
      </c>
      <c r="E76" s="19" t="s">
        <v>112</v>
      </c>
      <c r="F76" s="18"/>
      <c r="G76" s="18" t="s">
        <v>18</v>
      </c>
      <c r="H76" s="18"/>
      <c r="I76" s="18"/>
      <c r="J76" s="18"/>
      <c r="K76" s="18"/>
      <c r="L76" s="18"/>
      <c r="M76" s="20" t="n">
        <v>100</v>
      </c>
      <c r="N76" s="21" t="n">
        <v>100</v>
      </c>
      <c r="O76" s="21" t="n">
        <v>0</v>
      </c>
      <c r="P76" s="21" t="n">
        <v>100</v>
      </c>
      <c r="Q76" s="21" t="n">
        <v>0</v>
      </c>
      <c r="R76" s="21" t="n">
        <v>100</v>
      </c>
      <c r="S76" s="21" t="n">
        <v>0</v>
      </c>
      <c r="T76" s="20" t="n">
        <v>0</v>
      </c>
      <c r="U76" s="20" t="n">
        <v>0</v>
      </c>
      <c r="V76" s="6"/>
    </row>
    <row r="77" customFormat="false" ht="45" hidden="false" customHeight="false" outlineLevel="5" collapsed="false">
      <c r="A77" s="17" t="s">
        <v>113</v>
      </c>
      <c r="B77" s="18" t="s">
        <v>17</v>
      </c>
      <c r="C77" s="18" t="s">
        <v>109</v>
      </c>
      <c r="D77" s="18" t="s">
        <v>20</v>
      </c>
      <c r="E77" s="19" t="s">
        <v>114</v>
      </c>
      <c r="F77" s="18"/>
      <c r="G77" s="18" t="s">
        <v>18</v>
      </c>
      <c r="H77" s="18"/>
      <c r="I77" s="18"/>
      <c r="J77" s="18"/>
      <c r="K77" s="18"/>
      <c r="L77" s="18"/>
      <c r="M77" s="20" t="n">
        <v>100</v>
      </c>
      <c r="N77" s="21" t="n">
        <v>100</v>
      </c>
      <c r="O77" s="21" t="n">
        <v>0</v>
      </c>
      <c r="P77" s="21" t="n">
        <v>100</v>
      </c>
      <c r="Q77" s="21" t="n">
        <v>0</v>
      </c>
      <c r="R77" s="21" t="n">
        <v>100</v>
      </c>
      <c r="S77" s="21" t="n">
        <v>0</v>
      </c>
      <c r="T77" s="20" t="n">
        <v>0</v>
      </c>
      <c r="U77" s="20" t="n">
        <v>0</v>
      </c>
      <c r="V77" s="6"/>
    </row>
    <row r="78" customFormat="false" ht="30" hidden="false" customHeight="false" outlineLevel="6" collapsed="false">
      <c r="A78" s="17" t="s">
        <v>115</v>
      </c>
      <c r="B78" s="18" t="s">
        <v>17</v>
      </c>
      <c r="C78" s="18" t="s">
        <v>109</v>
      </c>
      <c r="D78" s="18" t="s">
        <v>20</v>
      </c>
      <c r="E78" s="19" t="s">
        <v>116</v>
      </c>
      <c r="F78" s="18"/>
      <c r="G78" s="18" t="s">
        <v>18</v>
      </c>
      <c r="H78" s="18"/>
      <c r="I78" s="18"/>
      <c r="J78" s="18"/>
      <c r="K78" s="18"/>
      <c r="L78" s="18"/>
      <c r="M78" s="20" t="n">
        <v>100</v>
      </c>
      <c r="N78" s="21" t="n">
        <v>100</v>
      </c>
      <c r="O78" s="21" t="n">
        <v>0</v>
      </c>
      <c r="P78" s="21" t="n">
        <v>100</v>
      </c>
      <c r="Q78" s="21" t="n">
        <v>0</v>
      </c>
      <c r="R78" s="21" t="n">
        <v>100</v>
      </c>
      <c r="S78" s="21" t="n">
        <v>0</v>
      </c>
      <c r="T78" s="20" t="n">
        <v>0</v>
      </c>
      <c r="U78" s="20" t="n">
        <v>0</v>
      </c>
      <c r="V78" s="6"/>
    </row>
    <row r="79" customFormat="false" ht="45" hidden="false" customHeight="false" outlineLevel="7" collapsed="false">
      <c r="A79" s="17" t="s">
        <v>33</v>
      </c>
      <c r="B79" s="18" t="s">
        <v>17</v>
      </c>
      <c r="C79" s="18" t="s">
        <v>109</v>
      </c>
      <c r="D79" s="18" t="s">
        <v>20</v>
      </c>
      <c r="E79" s="19" t="s">
        <v>116</v>
      </c>
      <c r="F79" s="18" t="s">
        <v>34</v>
      </c>
      <c r="G79" s="18" t="s">
        <v>18</v>
      </c>
      <c r="H79" s="18"/>
      <c r="I79" s="18"/>
      <c r="J79" s="18"/>
      <c r="K79" s="18"/>
      <c r="L79" s="18"/>
      <c r="M79" s="20" t="n">
        <v>100</v>
      </c>
      <c r="N79" s="21" t="n">
        <v>100</v>
      </c>
      <c r="O79" s="21" t="n">
        <v>0</v>
      </c>
      <c r="P79" s="21" t="n">
        <v>100</v>
      </c>
      <c r="Q79" s="21" t="n">
        <v>0</v>
      </c>
      <c r="R79" s="21" t="n">
        <v>100</v>
      </c>
      <c r="S79" s="21" t="n">
        <v>0</v>
      </c>
      <c r="T79" s="20" t="n">
        <v>0</v>
      </c>
      <c r="U79" s="20" t="n">
        <v>0</v>
      </c>
      <c r="V79" s="6"/>
    </row>
    <row r="80" customFormat="false" ht="15" hidden="false" customHeight="false" outlineLevel="2" collapsed="false">
      <c r="A80" s="17" t="s">
        <v>117</v>
      </c>
      <c r="B80" s="18" t="s">
        <v>17</v>
      </c>
      <c r="C80" s="18" t="s">
        <v>109</v>
      </c>
      <c r="D80" s="18" t="s">
        <v>48</v>
      </c>
      <c r="E80" s="19"/>
      <c r="F80" s="18"/>
      <c r="G80" s="18" t="s">
        <v>18</v>
      </c>
      <c r="H80" s="18"/>
      <c r="I80" s="18"/>
      <c r="J80" s="18"/>
      <c r="K80" s="18"/>
      <c r="L80" s="18"/>
      <c r="M80" s="20" t="n">
        <f aca="false">2933.59-86.396</f>
        <v>2847.194</v>
      </c>
      <c r="N80" s="21" t="n">
        <v>2933.59</v>
      </c>
      <c r="O80" s="21" t="n">
        <v>0</v>
      </c>
      <c r="P80" s="21" t="n">
        <v>2933.59</v>
      </c>
      <c r="Q80" s="21" t="n">
        <v>0</v>
      </c>
      <c r="R80" s="21" t="n">
        <v>2933.59</v>
      </c>
      <c r="S80" s="21" t="n">
        <v>0</v>
      </c>
      <c r="T80" s="20" t="n">
        <v>0</v>
      </c>
      <c r="U80" s="20" t="n">
        <v>0</v>
      </c>
      <c r="V80" s="6"/>
    </row>
    <row r="81" customFormat="false" ht="90" hidden="false" customHeight="false" outlineLevel="3" collapsed="false">
      <c r="A81" s="17" t="s">
        <v>118</v>
      </c>
      <c r="B81" s="18" t="s">
        <v>17</v>
      </c>
      <c r="C81" s="18" t="s">
        <v>109</v>
      </c>
      <c r="D81" s="18" t="s">
        <v>48</v>
      </c>
      <c r="E81" s="19" t="s">
        <v>20</v>
      </c>
      <c r="F81" s="18"/>
      <c r="G81" s="18" t="s">
        <v>18</v>
      </c>
      <c r="H81" s="18"/>
      <c r="I81" s="18"/>
      <c r="J81" s="18"/>
      <c r="K81" s="18"/>
      <c r="L81" s="18"/>
      <c r="M81" s="20" t="n">
        <f aca="false">2933.59-86.396</f>
        <v>2847.194</v>
      </c>
      <c r="N81" s="21" t="n">
        <v>2933.59</v>
      </c>
      <c r="O81" s="21" t="n">
        <v>0</v>
      </c>
      <c r="P81" s="21" t="n">
        <v>2933.59</v>
      </c>
      <c r="Q81" s="21" t="n">
        <v>0</v>
      </c>
      <c r="R81" s="21" t="n">
        <v>2933.59</v>
      </c>
      <c r="S81" s="21" t="n">
        <v>0</v>
      </c>
      <c r="T81" s="20" t="n">
        <v>0</v>
      </c>
      <c r="U81" s="20" t="n">
        <v>0</v>
      </c>
      <c r="V81" s="6"/>
    </row>
    <row r="82" customFormat="false" ht="45" hidden="false" customHeight="false" outlineLevel="5" collapsed="false">
      <c r="A82" s="17" t="s">
        <v>119</v>
      </c>
      <c r="B82" s="18" t="s">
        <v>17</v>
      </c>
      <c r="C82" s="18" t="s">
        <v>109</v>
      </c>
      <c r="D82" s="18" t="s">
        <v>48</v>
      </c>
      <c r="E82" s="19" t="s">
        <v>120</v>
      </c>
      <c r="F82" s="18"/>
      <c r="G82" s="18" t="s">
        <v>18</v>
      </c>
      <c r="H82" s="18"/>
      <c r="I82" s="18"/>
      <c r="J82" s="18"/>
      <c r="K82" s="18"/>
      <c r="L82" s="18"/>
      <c r="M82" s="20" t="n">
        <f aca="false">2933.59-86.396</f>
        <v>2847.194</v>
      </c>
      <c r="N82" s="21" t="n">
        <v>2933.59</v>
      </c>
      <c r="O82" s="21" t="n">
        <v>0</v>
      </c>
      <c r="P82" s="21" t="n">
        <v>2933.59</v>
      </c>
      <c r="Q82" s="21" t="n">
        <v>0</v>
      </c>
      <c r="R82" s="21" t="n">
        <v>2933.59</v>
      </c>
      <c r="S82" s="21" t="n">
        <v>0</v>
      </c>
      <c r="T82" s="20" t="n">
        <v>0</v>
      </c>
      <c r="U82" s="20" t="n">
        <v>0</v>
      </c>
      <c r="V82" s="6"/>
    </row>
    <row r="83" customFormat="false" ht="30" hidden="false" customHeight="false" outlineLevel="6" collapsed="false">
      <c r="A83" s="17" t="s">
        <v>121</v>
      </c>
      <c r="B83" s="18" t="s">
        <v>17</v>
      </c>
      <c r="C83" s="18" t="s">
        <v>109</v>
      </c>
      <c r="D83" s="18" t="s">
        <v>48</v>
      </c>
      <c r="E83" s="19" t="s">
        <v>122</v>
      </c>
      <c r="F83" s="18"/>
      <c r="G83" s="18" t="s">
        <v>18</v>
      </c>
      <c r="H83" s="18"/>
      <c r="I83" s="18"/>
      <c r="J83" s="18"/>
      <c r="K83" s="18"/>
      <c r="L83" s="18"/>
      <c r="M83" s="20" t="n">
        <f aca="false">2489.39-86.396</f>
        <v>2402.994</v>
      </c>
      <c r="N83" s="21" t="n">
        <v>2489.39</v>
      </c>
      <c r="O83" s="21" t="n">
        <v>0</v>
      </c>
      <c r="P83" s="21" t="n">
        <v>2489.39</v>
      </c>
      <c r="Q83" s="21" t="n">
        <v>0</v>
      </c>
      <c r="R83" s="21" t="n">
        <v>2489.39</v>
      </c>
      <c r="S83" s="21" t="n">
        <v>0</v>
      </c>
      <c r="T83" s="20" t="n">
        <v>0</v>
      </c>
      <c r="U83" s="20" t="n">
        <v>0</v>
      </c>
      <c r="V83" s="6"/>
    </row>
    <row r="84" customFormat="false" ht="45" hidden="false" customHeight="false" outlineLevel="7" collapsed="false">
      <c r="A84" s="17" t="s">
        <v>123</v>
      </c>
      <c r="B84" s="18" t="s">
        <v>17</v>
      </c>
      <c r="C84" s="18" t="s">
        <v>109</v>
      </c>
      <c r="D84" s="18" t="s">
        <v>48</v>
      </c>
      <c r="E84" s="19" t="s">
        <v>122</v>
      </c>
      <c r="F84" s="18" t="s">
        <v>124</v>
      </c>
      <c r="G84" s="18" t="s">
        <v>18</v>
      </c>
      <c r="H84" s="18"/>
      <c r="I84" s="18"/>
      <c r="J84" s="18"/>
      <c r="K84" s="18"/>
      <c r="L84" s="18"/>
      <c r="M84" s="20" t="n">
        <f aca="false">2489.39-86.396</f>
        <v>2402.994</v>
      </c>
      <c r="N84" s="21" t="n">
        <v>2489.39</v>
      </c>
      <c r="O84" s="21" t="n">
        <v>0</v>
      </c>
      <c r="P84" s="21" t="n">
        <v>2489.39</v>
      </c>
      <c r="Q84" s="21" t="n">
        <v>0</v>
      </c>
      <c r="R84" s="21" t="n">
        <v>2489.39</v>
      </c>
      <c r="S84" s="21" t="n">
        <v>0</v>
      </c>
      <c r="T84" s="20" t="n">
        <v>0</v>
      </c>
      <c r="U84" s="20" t="n">
        <v>0</v>
      </c>
      <c r="V84" s="6"/>
    </row>
    <row r="85" customFormat="false" ht="30" hidden="false" customHeight="false" outlineLevel="6" collapsed="false">
      <c r="A85" s="17" t="s">
        <v>125</v>
      </c>
      <c r="B85" s="18" t="s">
        <v>17</v>
      </c>
      <c r="C85" s="18" t="s">
        <v>109</v>
      </c>
      <c r="D85" s="18" t="s">
        <v>48</v>
      </c>
      <c r="E85" s="19" t="s">
        <v>126</v>
      </c>
      <c r="F85" s="18"/>
      <c r="G85" s="18" t="s">
        <v>18</v>
      </c>
      <c r="H85" s="18"/>
      <c r="I85" s="18"/>
      <c r="J85" s="18"/>
      <c r="K85" s="18"/>
      <c r="L85" s="18"/>
      <c r="M85" s="20" t="n">
        <v>444.2</v>
      </c>
      <c r="N85" s="21" t="n">
        <v>444.2</v>
      </c>
      <c r="O85" s="21" t="n">
        <v>0</v>
      </c>
      <c r="P85" s="21" t="n">
        <v>444.2</v>
      </c>
      <c r="Q85" s="21" t="n">
        <v>0</v>
      </c>
      <c r="R85" s="21" t="n">
        <v>444.2</v>
      </c>
      <c r="S85" s="21" t="n">
        <v>0</v>
      </c>
      <c r="T85" s="20" t="n">
        <v>0</v>
      </c>
      <c r="U85" s="20" t="n">
        <v>0</v>
      </c>
      <c r="V85" s="6"/>
    </row>
    <row r="86" customFormat="false" ht="45" hidden="false" customHeight="false" outlineLevel="7" collapsed="false">
      <c r="A86" s="17" t="s">
        <v>33</v>
      </c>
      <c r="B86" s="18" t="s">
        <v>17</v>
      </c>
      <c r="C86" s="18" t="s">
        <v>109</v>
      </c>
      <c r="D86" s="18" t="s">
        <v>48</v>
      </c>
      <c r="E86" s="19" t="s">
        <v>126</v>
      </c>
      <c r="F86" s="18" t="s">
        <v>34</v>
      </c>
      <c r="G86" s="18" t="s">
        <v>18</v>
      </c>
      <c r="H86" s="18"/>
      <c r="I86" s="18"/>
      <c r="J86" s="18"/>
      <c r="K86" s="18"/>
      <c r="L86" s="18"/>
      <c r="M86" s="20" t="n">
        <v>444.2</v>
      </c>
      <c r="N86" s="21" t="n">
        <v>444.2</v>
      </c>
      <c r="O86" s="21" t="n">
        <v>0</v>
      </c>
      <c r="P86" s="21" t="n">
        <v>444.2</v>
      </c>
      <c r="Q86" s="21" t="n">
        <v>0</v>
      </c>
      <c r="R86" s="21" t="n">
        <v>444.2</v>
      </c>
      <c r="S86" s="21" t="n">
        <v>0</v>
      </c>
      <c r="T86" s="20" t="n">
        <v>0</v>
      </c>
      <c r="U86" s="20" t="n">
        <v>0</v>
      </c>
      <c r="V86" s="6"/>
    </row>
    <row r="87" customFormat="false" ht="15" hidden="false" customHeight="false" outlineLevel="2" collapsed="false">
      <c r="A87" s="17" t="s">
        <v>127</v>
      </c>
      <c r="B87" s="18" t="s">
        <v>17</v>
      </c>
      <c r="C87" s="18" t="s">
        <v>109</v>
      </c>
      <c r="D87" s="18" t="s">
        <v>65</v>
      </c>
      <c r="E87" s="19"/>
      <c r="F87" s="18"/>
      <c r="G87" s="18" t="s">
        <v>18</v>
      </c>
      <c r="H87" s="18"/>
      <c r="I87" s="18"/>
      <c r="J87" s="18"/>
      <c r="K87" s="18"/>
      <c r="L87" s="18"/>
      <c r="M87" s="20" t="n">
        <f aca="false">4582.8759+257</f>
        <v>4839.8759</v>
      </c>
      <c r="N87" s="21" t="n">
        <v>4582.8759</v>
      </c>
      <c r="O87" s="21" t="n">
        <v>0</v>
      </c>
      <c r="P87" s="21" t="n">
        <v>4582.8759</v>
      </c>
      <c r="Q87" s="21" t="n">
        <v>0</v>
      </c>
      <c r="R87" s="21" t="n">
        <v>4582.8759</v>
      </c>
      <c r="S87" s="21" t="n">
        <v>0</v>
      </c>
      <c r="T87" s="20" t="n">
        <v>1179</v>
      </c>
      <c r="U87" s="20" t="n">
        <v>3595.3</v>
      </c>
      <c r="V87" s="6"/>
    </row>
    <row r="88" customFormat="false" ht="60" hidden="false" customHeight="false" outlineLevel="3" collapsed="false">
      <c r="A88" s="17" t="s">
        <v>128</v>
      </c>
      <c r="B88" s="18" t="s">
        <v>17</v>
      </c>
      <c r="C88" s="18" t="s">
        <v>109</v>
      </c>
      <c r="D88" s="18" t="s">
        <v>65</v>
      </c>
      <c r="E88" s="19" t="s">
        <v>109</v>
      </c>
      <c r="F88" s="18"/>
      <c r="G88" s="18" t="s">
        <v>18</v>
      </c>
      <c r="H88" s="18"/>
      <c r="I88" s="18"/>
      <c r="J88" s="18"/>
      <c r="K88" s="18"/>
      <c r="L88" s="18"/>
      <c r="M88" s="20" t="n">
        <f aca="false">1872.2759+257</f>
        <v>2129.2759</v>
      </c>
      <c r="N88" s="21" t="n">
        <v>1872.2759</v>
      </c>
      <c r="O88" s="21" t="n">
        <v>0</v>
      </c>
      <c r="P88" s="21" t="n">
        <v>1872.2759</v>
      </c>
      <c r="Q88" s="21" t="n">
        <v>0</v>
      </c>
      <c r="R88" s="21" t="n">
        <v>1872.2759</v>
      </c>
      <c r="S88" s="21" t="n">
        <v>0</v>
      </c>
      <c r="T88" s="20" t="n">
        <v>591</v>
      </c>
      <c r="U88" s="20" t="n">
        <v>591</v>
      </c>
      <c r="V88" s="6"/>
    </row>
    <row r="89" customFormat="false" ht="30" hidden="false" customHeight="false" outlineLevel="5" collapsed="false">
      <c r="A89" s="17" t="s">
        <v>129</v>
      </c>
      <c r="B89" s="18" t="s">
        <v>17</v>
      </c>
      <c r="C89" s="18" t="s">
        <v>109</v>
      </c>
      <c r="D89" s="18" t="s">
        <v>65</v>
      </c>
      <c r="E89" s="19" t="s">
        <v>130</v>
      </c>
      <c r="F89" s="18"/>
      <c r="G89" s="18" t="s">
        <v>18</v>
      </c>
      <c r="H89" s="18"/>
      <c r="I89" s="18"/>
      <c r="J89" s="18"/>
      <c r="K89" s="18"/>
      <c r="L89" s="18"/>
      <c r="M89" s="20" t="n">
        <v>883</v>
      </c>
      <c r="N89" s="21" t="n">
        <v>883</v>
      </c>
      <c r="O89" s="21" t="n">
        <v>0</v>
      </c>
      <c r="P89" s="21" t="n">
        <v>883</v>
      </c>
      <c r="Q89" s="21" t="n">
        <v>0</v>
      </c>
      <c r="R89" s="21" t="n">
        <v>883</v>
      </c>
      <c r="S89" s="21" t="n">
        <v>0</v>
      </c>
      <c r="T89" s="20" t="n">
        <v>591</v>
      </c>
      <c r="U89" s="20" t="n">
        <v>591</v>
      </c>
      <c r="V89" s="6"/>
    </row>
    <row r="90" customFormat="false" ht="30" hidden="false" customHeight="false" outlineLevel="6" collapsed="false">
      <c r="A90" s="17" t="s">
        <v>131</v>
      </c>
      <c r="B90" s="18" t="s">
        <v>17</v>
      </c>
      <c r="C90" s="18" t="s">
        <v>109</v>
      </c>
      <c r="D90" s="18" t="s">
        <v>65</v>
      </c>
      <c r="E90" s="19" t="s">
        <v>132</v>
      </c>
      <c r="F90" s="18"/>
      <c r="G90" s="18" t="s">
        <v>18</v>
      </c>
      <c r="H90" s="18"/>
      <c r="I90" s="18"/>
      <c r="J90" s="18"/>
      <c r="K90" s="18"/>
      <c r="L90" s="18"/>
      <c r="M90" s="20" t="n">
        <v>691</v>
      </c>
      <c r="N90" s="21" t="n">
        <v>691</v>
      </c>
      <c r="O90" s="21" t="n">
        <v>0</v>
      </c>
      <c r="P90" s="21" t="n">
        <v>691</v>
      </c>
      <c r="Q90" s="21" t="n">
        <v>0</v>
      </c>
      <c r="R90" s="21" t="n">
        <v>691</v>
      </c>
      <c r="S90" s="21" t="n">
        <v>0</v>
      </c>
      <c r="T90" s="20" t="n">
        <v>591</v>
      </c>
      <c r="U90" s="20" t="n">
        <v>591</v>
      </c>
      <c r="V90" s="6"/>
    </row>
    <row r="91" customFormat="false" ht="45" hidden="false" customHeight="false" outlineLevel="7" collapsed="false">
      <c r="A91" s="17" t="s">
        <v>33</v>
      </c>
      <c r="B91" s="18" t="s">
        <v>17</v>
      </c>
      <c r="C91" s="18" t="s">
        <v>109</v>
      </c>
      <c r="D91" s="18" t="s">
        <v>65</v>
      </c>
      <c r="E91" s="19" t="s">
        <v>132</v>
      </c>
      <c r="F91" s="18" t="s">
        <v>34</v>
      </c>
      <c r="G91" s="18" t="s">
        <v>18</v>
      </c>
      <c r="H91" s="18"/>
      <c r="I91" s="18"/>
      <c r="J91" s="18"/>
      <c r="K91" s="18"/>
      <c r="L91" s="18"/>
      <c r="M91" s="20" t="n">
        <v>690</v>
      </c>
      <c r="N91" s="21" t="n">
        <v>690</v>
      </c>
      <c r="O91" s="21" t="n">
        <v>0</v>
      </c>
      <c r="P91" s="21" t="n">
        <v>690</v>
      </c>
      <c r="Q91" s="21" t="n">
        <v>0</v>
      </c>
      <c r="R91" s="21" t="n">
        <v>690</v>
      </c>
      <c r="S91" s="21" t="n">
        <v>0</v>
      </c>
      <c r="T91" s="20" t="n">
        <v>590</v>
      </c>
      <c r="U91" s="20" t="n">
        <v>590</v>
      </c>
      <c r="V91" s="6"/>
    </row>
    <row r="92" customFormat="false" ht="15" hidden="false" customHeight="false" outlineLevel="7" collapsed="false">
      <c r="A92" s="17" t="s">
        <v>43</v>
      </c>
      <c r="B92" s="18" t="s">
        <v>17</v>
      </c>
      <c r="C92" s="18" t="s">
        <v>109</v>
      </c>
      <c r="D92" s="18" t="s">
        <v>65</v>
      </c>
      <c r="E92" s="19" t="s">
        <v>132</v>
      </c>
      <c r="F92" s="18" t="s">
        <v>44</v>
      </c>
      <c r="G92" s="18" t="s">
        <v>18</v>
      </c>
      <c r="H92" s="18"/>
      <c r="I92" s="18"/>
      <c r="J92" s="18"/>
      <c r="K92" s="18"/>
      <c r="L92" s="18"/>
      <c r="M92" s="20" t="n">
        <v>1</v>
      </c>
      <c r="N92" s="21" t="n">
        <v>1</v>
      </c>
      <c r="O92" s="21" t="n">
        <v>0</v>
      </c>
      <c r="P92" s="21" t="n">
        <v>1</v>
      </c>
      <c r="Q92" s="21" t="n">
        <v>0</v>
      </c>
      <c r="R92" s="21" t="n">
        <v>1</v>
      </c>
      <c r="S92" s="21" t="n">
        <v>0</v>
      </c>
      <c r="T92" s="20" t="n">
        <v>1</v>
      </c>
      <c r="U92" s="20" t="n">
        <v>1</v>
      </c>
      <c r="V92" s="6"/>
    </row>
    <row r="93" customFormat="false" ht="30" hidden="false" customHeight="false" outlineLevel="6" collapsed="false">
      <c r="A93" s="17" t="s">
        <v>133</v>
      </c>
      <c r="B93" s="18" t="s">
        <v>17</v>
      </c>
      <c r="C93" s="18" t="s">
        <v>109</v>
      </c>
      <c r="D93" s="18" t="s">
        <v>65</v>
      </c>
      <c r="E93" s="19" t="s">
        <v>134</v>
      </c>
      <c r="F93" s="18"/>
      <c r="G93" s="18" t="s">
        <v>18</v>
      </c>
      <c r="H93" s="18"/>
      <c r="I93" s="18"/>
      <c r="J93" s="18"/>
      <c r="K93" s="18"/>
      <c r="L93" s="18"/>
      <c r="M93" s="20" t="n">
        <v>92</v>
      </c>
      <c r="N93" s="21" t="n">
        <v>92</v>
      </c>
      <c r="O93" s="21" t="n">
        <v>0</v>
      </c>
      <c r="P93" s="21" t="n">
        <v>92</v>
      </c>
      <c r="Q93" s="21" t="n">
        <v>0</v>
      </c>
      <c r="R93" s="21" t="n">
        <v>92</v>
      </c>
      <c r="S93" s="21" t="n">
        <v>0</v>
      </c>
      <c r="T93" s="20" t="n">
        <v>0</v>
      </c>
      <c r="U93" s="20" t="n">
        <v>0</v>
      </c>
      <c r="V93" s="6"/>
    </row>
    <row r="94" customFormat="false" ht="45" hidden="false" customHeight="false" outlineLevel="7" collapsed="false">
      <c r="A94" s="17" t="s">
        <v>33</v>
      </c>
      <c r="B94" s="18" t="s">
        <v>17</v>
      </c>
      <c r="C94" s="18" t="s">
        <v>109</v>
      </c>
      <c r="D94" s="18" t="s">
        <v>65</v>
      </c>
      <c r="E94" s="19" t="s">
        <v>134</v>
      </c>
      <c r="F94" s="18" t="s">
        <v>34</v>
      </c>
      <c r="G94" s="18" t="s">
        <v>18</v>
      </c>
      <c r="H94" s="18"/>
      <c r="I94" s="18"/>
      <c r="J94" s="18"/>
      <c r="K94" s="18"/>
      <c r="L94" s="18"/>
      <c r="M94" s="20" t="n">
        <v>92</v>
      </c>
      <c r="N94" s="21" t="n">
        <v>92</v>
      </c>
      <c r="O94" s="21" t="n">
        <v>0</v>
      </c>
      <c r="P94" s="21" t="n">
        <v>92</v>
      </c>
      <c r="Q94" s="21" t="n">
        <v>0</v>
      </c>
      <c r="R94" s="21" t="n">
        <v>92</v>
      </c>
      <c r="S94" s="21" t="n">
        <v>0</v>
      </c>
      <c r="T94" s="20" t="n">
        <v>0</v>
      </c>
      <c r="U94" s="20" t="n">
        <v>0</v>
      </c>
      <c r="V94" s="6"/>
    </row>
    <row r="95" customFormat="false" ht="30" hidden="false" customHeight="false" outlineLevel="6" collapsed="false">
      <c r="A95" s="17" t="s">
        <v>135</v>
      </c>
      <c r="B95" s="18" t="s">
        <v>17</v>
      </c>
      <c r="C95" s="18" t="s">
        <v>109</v>
      </c>
      <c r="D95" s="18" t="s">
        <v>65</v>
      </c>
      <c r="E95" s="19" t="s">
        <v>136</v>
      </c>
      <c r="F95" s="18"/>
      <c r="G95" s="18" t="s">
        <v>18</v>
      </c>
      <c r="H95" s="18"/>
      <c r="I95" s="18"/>
      <c r="J95" s="18"/>
      <c r="K95" s="18"/>
      <c r="L95" s="18"/>
      <c r="M95" s="20" t="n">
        <v>100</v>
      </c>
      <c r="N95" s="21" t="n">
        <v>100</v>
      </c>
      <c r="O95" s="21" t="n">
        <v>0</v>
      </c>
      <c r="P95" s="21" t="n">
        <v>100</v>
      </c>
      <c r="Q95" s="21" t="n">
        <v>0</v>
      </c>
      <c r="R95" s="21" t="n">
        <v>100</v>
      </c>
      <c r="S95" s="21" t="n">
        <v>0</v>
      </c>
      <c r="T95" s="20" t="n">
        <v>0</v>
      </c>
      <c r="U95" s="20" t="n">
        <v>0</v>
      </c>
      <c r="V95" s="6"/>
    </row>
    <row r="96" customFormat="false" ht="45" hidden="false" customHeight="false" outlineLevel="7" collapsed="false">
      <c r="A96" s="17" t="s">
        <v>33</v>
      </c>
      <c r="B96" s="18" t="s">
        <v>17</v>
      </c>
      <c r="C96" s="18" t="s">
        <v>109</v>
      </c>
      <c r="D96" s="18" t="s">
        <v>65</v>
      </c>
      <c r="E96" s="19" t="s">
        <v>136</v>
      </c>
      <c r="F96" s="18" t="s">
        <v>34</v>
      </c>
      <c r="G96" s="18" t="s">
        <v>18</v>
      </c>
      <c r="H96" s="18"/>
      <c r="I96" s="18"/>
      <c r="J96" s="18"/>
      <c r="K96" s="18"/>
      <c r="L96" s="18"/>
      <c r="M96" s="20" t="n">
        <v>100</v>
      </c>
      <c r="N96" s="21" t="n">
        <v>100</v>
      </c>
      <c r="O96" s="21" t="n">
        <v>0</v>
      </c>
      <c r="P96" s="21" t="n">
        <v>100</v>
      </c>
      <c r="Q96" s="21" t="n">
        <v>0</v>
      </c>
      <c r="R96" s="21" t="n">
        <v>100</v>
      </c>
      <c r="S96" s="21" t="n">
        <v>0</v>
      </c>
      <c r="T96" s="20" t="n">
        <v>0</v>
      </c>
      <c r="U96" s="20" t="n">
        <v>0</v>
      </c>
      <c r="V96" s="6"/>
    </row>
    <row r="97" customFormat="false" ht="30" hidden="false" customHeight="false" outlineLevel="5" collapsed="false">
      <c r="A97" s="17" t="s">
        <v>137</v>
      </c>
      <c r="B97" s="18" t="s">
        <v>17</v>
      </c>
      <c r="C97" s="18" t="s">
        <v>109</v>
      </c>
      <c r="D97" s="18" t="s">
        <v>65</v>
      </c>
      <c r="E97" s="19" t="s">
        <v>138</v>
      </c>
      <c r="F97" s="18"/>
      <c r="G97" s="18" t="s">
        <v>18</v>
      </c>
      <c r="H97" s="18"/>
      <c r="I97" s="18"/>
      <c r="J97" s="18"/>
      <c r="K97" s="18"/>
      <c r="L97" s="18"/>
      <c r="M97" s="20" t="n">
        <v>144.4</v>
      </c>
      <c r="N97" s="21" t="n">
        <v>144.4</v>
      </c>
      <c r="O97" s="21" t="n">
        <v>0</v>
      </c>
      <c r="P97" s="21" t="n">
        <v>144.4</v>
      </c>
      <c r="Q97" s="21" t="n">
        <v>0</v>
      </c>
      <c r="R97" s="21" t="n">
        <v>144.4</v>
      </c>
      <c r="S97" s="21" t="n">
        <v>0</v>
      </c>
      <c r="T97" s="20" t="n">
        <v>0</v>
      </c>
      <c r="U97" s="20" t="n">
        <v>0</v>
      </c>
      <c r="V97" s="6"/>
    </row>
    <row r="98" customFormat="false" ht="30" hidden="false" customHeight="false" outlineLevel="6" collapsed="false">
      <c r="A98" s="17" t="s">
        <v>139</v>
      </c>
      <c r="B98" s="18" t="s">
        <v>17</v>
      </c>
      <c r="C98" s="18" t="s">
        <v>109</v>
      </c>
      <c r="D98" s="18" t="s">
        <v>65</v>
      </c>
      <c r="E98" s="19" t="s">
        <v>140</v>
      </c>
      <c r="F98" s="18"/>
      <c r="G98" s="18" t="s">
        <v>18</v>
      </c>
      <c r="H98" s="18"/>
      <c r="I98" s="18"/>
      <c r="J98" s="18"/>
      <c r="K98" s="18"/>
      <c r="L98" s="18"/>
      <c r="M98" s="20" t="n">
        <v>144.4</v>
      </c>
      <c r="N98" s="21" t="n">
        <v>144.4</v>
      </c>
      <c r="O98" s="21" t="n">
        <v>0</v>
      </c>
      <c r="P98" s="21" t="n">
        <v>144.4</v>
      </c>
      <c r="Q98" s="21" t="n">
        <v>0</v>
      </c>
      <c r="R98" s="21" t="n">
        <v>144.4</v>
      </c>
      <c r="S98" s="21" t="n">
        <v>0</v>
      </c>
      <c r="T98" s="20" t="n">
        <v>0</v>
      </c>
      <c r="U98" s="20" t="n">
        <v>0</v>
      </c>
      <c r="V98" s="6"/>
    </row>
    <row r="99" customFormat="false" ht="45" hidden="false" customHeight="false" outlineLevel="7" collapsed="false">
      <c r="A99" s="17" t="s">
        <v>33</v>
      </c>
      <c r="B99" s="18" t="s">
        <v>17</v>
      </c>
      <c r="C99" s="18" t="s">
        <v>109</v>
      </c>
      <c r="D99" s="18" t="s">
        <v>65</v>
      </c>
      <c r="E99" s="19" t="s">
        <v>140</v>
      </c>
      <c r="F99" s="18" t="s">
        <v>34</v>
      </c>
      <c r="G99" s="18" t="s">
        <v>18</v>
      </c>
      <c r="H99" s="18"/>
      <c r="I99" s="18"/>
      <c r="J99" s="18"/>
      <c r="K99" s="18"/>
      <c r="L99" s="18"/>
      <c r="M99" s="20" t="n">
        <v>144.4</v>
      </c>
      <c r="N99" s="21" t="n">
        <v>144.4</v>
      </c>
      <c r="O99" s="21" t="n">
        <v>0</v>
      </c>
      <c r="P99" s="21" t="n">
        <v>144.4</v>
      </c>
      <c r="Q99" s="21" t="n">
        <v>0</v>
      </c>
      <c r="R99" s="21" t="n">
        <v>144.4</v>
      </c>
      <c r="S99" s="21" t="n">
        <v>0</v>
      </c>
      <c r="T99" s="20" t="n">
        <v>0</v>
      </c>
      <c r="U99" s="20" t="n">
        <v>0</v>
      </c>
      <c r="V99" s="6"/>
    </row>
    <row r="100" customFormat="false" ht="45" hidden="false" customHeight="false" outlineLevel="5" collapsed="false">
      <c r="A100" s="17" t="s">
        <v>141</v>
      </c>
      <c r="B100" s="18" t="s">
        <v>17</v>
      </c>
      <c r="C100" s="18" t="s">
        <v>109</v>
      </c>
      <c r="D100" s="18" t="s">
        <v>65</v>
      </c>
      <c r="E100" s="19" t="s">
        <v>142</v>
      </c>
      <c r="F100" s="18"/>
      <c r="G100" s="18" t="s">
        <v>18</v>
      </c>
      <c r="H100" s="18"/>
      <c r="I100" s="18"/>
      <c r="J100" s="18"/>
      <c r="K100" s="18"/>
      <c r="L100" s="18"/>
      <c r="M100" s="20" t="n">
        <v>238.36608</v>
      </c>
      <c r="N100" s="21" t="n">
        <v>238.36608</v>
      </c>
      <c r="O100" s="21" t="n">
        <v>0</v>
      </c>
      <c r="P100" s="21" t="n">
        <v>238.36608</v>
      </c>
      <c r="Q100" s="21" t="n">
        <v>0</v>
      </c>
      <c r="R100" s="21" t="n">
        <v>238.36608</v>
      </c>
      <c r="S100" s="21" t="n">
        <v>0</v>
      </c>
      <c r="T100" s="20" t="n">
        <v>0</v>
      </c>
      <c r="U100" s="20" t="n">
        <v>0</v>
      </c>
      <c r="V100" s="6"/>
    </row>
    <row r="101" customFormat="false" ht="30" hidden="false" customHeight="false" outlineLevel="6" collapsed="false">
      <c r="A101" s="17" t="s">
        <v>143</v>
      </c>
      <c r="B101" s="18" t="s">
        <v>17</v>
      </c>
      <c r="C101" s="18" t="s">
        <v>109</v>
      </c>
      <c r="D101" s="18" t="s">
        <v>65</v>
      </c>
      <c r="E101" s="19" t="s">
        <v>144</v>
      </c>
      <c r="F101" s="18"/>
      <c r="G101" s="18" t="s">
        <v>18</v>
      </c>
      <c r="H101" s="18"/>
      <c r="I101" s="18"/>
      <c r="J101" s="18"/>
      <c r="K101" s="18"/>
      <c r="L101" s="18"/>
      <c r="M101" s="20" t="n">
        <v>238.36608</v>
      </c>
      <c r="N101" s="21" t="n">
        <v>238.36608</v>
      </c>
      <c r="O101" s="21" t="n">
        <v>0</v>
      </c>
      <c r="P101" s="21" t="n">
        <v>238.36608</v>
      </c>
      <c r="Q101" s="21" t="n">
        <v>0</v>
      </c>
      <c r="R101" s="21" t="n">
        <v>238.36608</v>
      </c>
      <c r="S101" s="21" t="n">
        <v>0</v>
      </c>
      <c r="T101" s="20" t="n">
        <v>0</v>
      </c>
      <c r="U101" s="20" t="n">
        <v>0</v>
      </c>
      <c r="V101" s="6"/>
    </row>
    <row r="102" customFormat="false" ht="45" hidden="false" customHeight="false" outlineLevel="7" collapsed="false">
      <c r="A102" s="17" t="s">
        <v>33</v>
      </c>
      <c r="B102" s="18" t="s">
        <v>17</v>
      </c>
      <c r="C102" s="18" t="s">
        <v>109</v>
      </c>
      <c r="D102" s="18" t="s">
        <v>65</v>
      </c>
      <c r="E102" s="19" t="s">
        <v>144</v>
      </c>
      <c r="F102" s="18" t="s">
        <v>34</v>
      </c>
      <c r="G102" s="18" t="s">
        <v>18</v>
      </c>
      <c r="H102" s="18"/>
      <c r="I102" s="18"/>
      <c r="J102" s="18"/>
      <c r="K102" s="18"/>
      <c r="L102" s="18"/>
      <c r="M102" s="20" t="n">
        <v>238.36608</v>
      </c>
      <c r="N102" s="21" t="n">
        <v>238.36608</v>
      </c>
      <c r="O102" s="21" t="n">
        <v>0</v>
      </c>
      <c r="P102" s="21" t="n">
        <v>238.36608</v>
      </c>
      <c r="Q102" s="21" t="n">
        <v>0</v>
      </c>
      <c r="R102" s="21" t="n">
        <v>238.36608</v>
      </c>
      <c r="S102" s="21" t="n">
        <v>0</v>
      </c>
      <c r="T102" s="20" t="n">
        <v>0</v>
      </c>
      <c r="U102" s="20" t="n">
        <v>0</v>
      </c>
      <c r="V102" s="6"/>
    </row>
    <row r="103" customFormat="false" ht="30" hidden="false" customHeight="false" outlineLevel="5" collapsed="false">
      <c r="A103" s="17" t="s">
        <v>145</v>
      </c>
      <c r="B103" s="18" t="s">
        <v>17</v>
      </c>
      <c r="C103" s="18" t="s">
        <v>109</v>
      </c>
      <c r="D103" s="18" t="s">
        <v>65</v>
      </c>
      <c r="E103" s="19" t="s">
        <v>146</v>
      </c>
      <c r="F103" s="18"/>
      <c r="G103" s="18" t="s">
        <v>18</v>
      </c>
      <c r="H103" s="18"/>
      <c r="I103" s="18"/>
      <c r="J103" s="18"/>
      <c r="K103" s="18"/>
      <c r="L103" s="18"/>
      <c r="M103" s="20" t="n">
        <v>348.85582</v>
      </c>
      <c r="N103" s="21" t="n">
        <v>348.85582</v>
      </c>
      <c r="O103" s="21" t="n">
        <v>0</v>
      </c>
      <c r="P103" s="21" t="n">
        <v>348.85582</v>
      </c>
      <c r="Q103" s="21" t="n">
        <v>0</v>
      </c>
      <c r="R103" s="21" t="n">
        <v>348.85582</v>
      </c>
      <c r="S103" s="21" t="n">
        <v>0</v>
      </c>
      <c r="T103" s="20" t="n">
        <v>0</v>
      </c>
      <c r="U103" s="20" t="n">
        <v>0</v>
      </c>
      <c r="V103" s="6"/>
    </row>
    <row r="104" customFormat="false" ht="30" hidden="false" customHeight="false" outlineLevel="6" collapsed="false">
      <c r="A104" s="17" t="s">
        <v>147</v>
      </c>
      <c r="B104" s="18" t="s">
        <v>17</v>
      </c>
      <c r="C104" s="18" t="s">
        <v>109</v>
      </c>
      <c r="D104" s="18" t="s">
        <v>65</v>
      </c>
      <c r="E104" s="19" t="s">
        <v>148</v>
      </c>
      <c r="F104" s="18"/>
      <c r="G104" s="18" t="s">
        <v>18</v>
      </c>
      <c r="H104" s="18"/>
      <c r="I104" s="18"/>
      <c r="J104" s="18"/>
      <c r="K104" s="18"/>
      <c r="L104" s="18"/>
      <c r="M104" s="20" t="n">
        <v>200</v>
      </c>
      <c r="N104" s="21" t="n">
        <v>200</v>
      </c>
      <c r="O104" s="21" t="n">
        <v>0</v>
      </c>
      <c r="P104" s="21" t="n">
        <v>200</v>
      </c>
      <c r="Q104" s="21" t="n">
        <v>0</v>
      </c>
      <c r="R104" s="21" t="n">
        <v>200</v>
      </c>
      <c r="S104" s="21" t="n">
        <v>0</v>
      </c>
      <c r="T104" s="20" t="n">
        <v>0</v>
      </c>
      <c r="U104" s="20" t="n">
        <v>0</v>
      </c>
      <c r="V104" s="6"/>
    </row>
    <row r="105" customFormat="false" ht="45" hidden="false" customHeight="false" outlineLevel="7" collapsed="false">
      <c r="A105" s="17" t="s">
        <v>33</v>
      </c>
      <c r="B105" s="18" t="s">
        <v>17</v>
      </c>
      <c r="C105" s="18" t="s">
        <v>109</v>
      </c>
      <c r="D105" s="18" t="s">
        <v>65</v>
      </c>
      <c r="E105" s="19" t="s">
        <v>148</v>
      </c>
      <c r="F105" s="18" t="s">
        <v>34</v>
      </c>
      <c r="G105" s="18" t="s">
        <v>18</v>
      </c>
      <c r="H105" s="18"/>
      <c r="I105" s="18"/>
      <c r="J105" s="18"/>
      <c r="K105" s="18"/>
      <c r="L105" s="18"/>
      <c r="M105" s="20" t="n">
        <v>200</v>
      </c>
      <c r="N105" s="21" t="n">
        <v>200</v>
      </c>
      <c r="O105" s="21" t="n">
        <v>0</v>
      </c>
      <c r="P105" s="21" t="n">
        <v>200</v>
      </c>
      <c r="Q105" s="21" t="n">
        <v>0</v>
      </c>
      <c r="R105" s="21" t="n">
        <v>200</v>
      </c>
      <c r="S105" s="21" t="n">
        <v>0</v>
      </c>
      <c r="T105" s="20" t="n">
        <v>0</v>
      </c>
      <c r="U105" s="20" t="n">
        <v>0</v>
      </c>
      <c r="V105" s="6"/>
    </row>
    <row r="106" customFormat="false" ht="30" hidden="false" customHeight="false" outlineLevel="6" collapsed="false">
      <c r="A106" s="17" t="s">
        <v>149</v>
      </c>
      <c r="B106" s="18" t="s">
        <v>17</v>
      </c>
      <c r="C106" s="18" t="s">
        <v>109</v>
      </c>
      <c r="D106" s="18" t="s">
        <v>65</v>
      </c>
      <c r="E106" s="19" t="s">
        <v>150</v>
      </c>
      <c r="F106" s="18"/>
      <c r="G106" s="18" t="s">
        <v>18</v>
      </c>
      <c r="H106" s="18"/>
      <c r="I106" s="18"/>
      <c r="J106" s="18"/>
      <c r="K106" s="18"/>
      <c r="L106" s="18"/>
      <c r="M106" s="20" t="n">
        <v>132.05582</v>
      </c>
      <c r="N106" s="21" t="n">
        <v>132.05582</v>
      </c>
      <c r="O106" s="21" t="n">
        <v>0</v>
      </c>
      <c r="P106" s="21" t="n">
        <v>132.05582</v>
      </c>
      <c r="Q106" s="21" t="n">
        <v>0</v>
      </c>
      <c r="R106" s="21" t="n">
        <v>132.05582</v>
      </c>
      <c r="S106" s="21" t="n">
        <v>0</v>
      </c>
      <c r="T106" s="20" t="n">
        <v>0</v>
      </c>
      <c r="U106" s="20" t="n">
        <v>0</v>
      </c>
      <c r="V106" s="6"/>
    </row>
    <row r="107" customFormat="false" ht="45" hidden="false" customHeight="false" outlineLevel="7" collapsed="false">
      <c r="A107" s="17" t="s">
        <v>33</v>
      </c>
      <c r="B107" s="18" t="s">
        <v>17</v>
      </c>
      <c r="C107" s="18" t="s">
        <v>109</v>
      </c>
      <c r="D107" s="18" t="s">
        <v>65</v>
      </c>
      <c r="E107" s="19" t="s">
        <v>150</v>
      </c>
      <c r="F107" s="18" t="s">
        <v>34</v>
      </c>
      <c r="G107" s="18" t="s">
        <v>18</v>
      </c>
      <c r="H107" s="18"/>
      <c r="I107" s="18"/>
      <c r="J107" s="18"/>
      <c r="K107" s="18"/>
      <c r="L107" s="18"/>
      <c r="M107" s="20" t="n">
        <v>132.05582</v>
      </c>
      <c r="N107" s="21" t="n">
        <v>132.05582</v>
      </c>
      <c r="O107" s="21" t="n">
        <v>0</v>
      </c>
      <c r="P107" s="21" t="n">
        <v>132.05582</v>
      </c>
      <c r="Q107" s="21" t="n">
        <v>0</v>
      </c>
      <c r="R107" s="21" t="n">
        <v>132.05582</v>
      </c>
      <c r="S107" s="21" t="n">
        <v>0</v>
      </c>
      <c r="T107" s="20" t="n">
        <v>0</v>
      </c>
      <c r="U107" s="20" t="n">
        <v>0</v>
      </c>
      <c r="V107" s="6"/>
    </row>
    <row r="108" customFormat="false" ht="15" hidden="false" customHeight="false" outlineLevel="6" collapsed="false">
      <c r="A108" s="17" t="s">
        <v>151</v>
      </c>
      <c r="B108" s="18" t="s">
        <v>17</v>
      </c>
      <c r="C108" s="18" t="s">
        <v>109</v>
      </c>
      <c r="D108" s="18" t="s">
        <v>65</v>
      </c>
      <c r="E108" s="19" t="s">
        <v>152</v>
      </c>
      <c r="F108" s="18"/>
      <c r="G108" s="18" t="s">
        <v>18</v>
      </c>
      <c r="H108" s="18"/>
      <c r="I108" s="18"/>
      <c r="J108" s="18"/>
      <c r="K108" s="18"/>
      <c r="L108" s="18"/>
      <c r="M108" s="20" t="n">
        <v>16.8</v>
      </c>
      <c r="N108" s="21" t="n">
        <v>16.8</v>
      </c>
      <c r="O108" s="21" t="n">
        <v>0</v>
      </c>
      <c r="P108" s="21" t="n">
        <v>16.8</v>
      </c>
      <c r="Q108" s="21" t="n">
        <v>0</v>
      </c>
      <c r="R108" s="21" t="n">
        <v>16.8</v>
      </c>
      <c r="S108" s="21" t="n">
        <v>0</v>
      </c>
      <c r="T108" s="20" t="n">
        <v>0</v>
      </c>
      <c r="U108" s="20" t="n">
        <v>0</v>
      </c>
      <c r="V108" s="6"/>
    </row>
    <row r="109" customFormat="false" ht="45" hidden="false" customHeight="false" outlineLevel="7" collapsed="false">
      <c r="A109" s="17" t="s">
        <v>33</v>
      </c>
      <c r="B109" s="18" t="s">
        <v>17</v>
      </c>
      <c r="C109" s="18" t="s">
        <v>109</v>
      </c>
      <c r="D109" s="18" t="s">
        <v>65</v>
      </c>
      <c r="E109" s="19" t="s">
        <v>152</v>
      </c>
      <c r="F109" s="18" t="s">
        <v>34</v>
      </c>
      <c r="G109" s="18" t="s">
        <v>18</v>
      </c>
      <c r="H109" s="18"/>
      <c r="I109" s="18"/>
      <c r="J109" s="18"/>
      <c r="K109" s="18"/>
      <c r="L109" s="18"/>
      <c r="M109" s="20" t="n">
        <v>16.8</v>
      </c>
      <c r="N109" s="21" t="n">
        <v>16.8</v>
      </c>
      <c r="O109" s="21" t="n">
        <v>0</v>
      </c>
      <c r="P109" s="21" t="n">
        <v>16.8</v>
      </c>
      <c r="Q109" s="21" t="n">
        <v>0</v>
      </c>
      <c r="R109" s="21" t="n">
        <v>16.8</v>
      </c>
      <c r="S109" s="21" t="n">
        <v>0</v>
      </c>
      <c r="T109" s="20" t="n">
        <v>0</v>
      </c>
      <c r="U109" s="20" t="n">
        <v>0</v>
      </c>
      <c r="V109" s="6"/>
    </row>
    <row r="110" customFormat="false" ht="30" hidden="false" customHeight="false" outlineLevel="5" collapsed="false">
      <c r="A110" s="17" t="s">
        <v>153</v>
      </c>
      <c r="B110" s="18" t="s">
        <v>17</v>
      </c>
      <c r="C110" s="18" t="s">
        <v>109</v>
      </c>
      <c r="D110" s="18" t="s">
        <v>65</v>
      </c>
      <c r="E110" s="19" t="s">
        <v>154</v>
      </c>
      <c r="F110" s="18"/>
      <c r="G110" s="18" t="s">
        <v>18</v>
      </c>
      <c r="H110" s="18"/>
      <c r="I110" s="18"/>
      <c r="J110" s="18"/>
      <c r="K110" s="18"/>
      <c r="L110" s="18"/>
      <c r="M110" s="20" t="n">
        <f aca="false">257.654+257</f>
        <v>514.654</v>
      </c>
      <c r="N110" s="21" t="n">
        <v>257.654</v>
      </c>
      <c r="O110" s="21" t="n">
        <v>0</v>
      </c>
      <c r="P110" s="21" t="n">
        <v>257.654</v>
      </c>
      <c r="Q110" s="21" t="n">
        <v>0</v>
      </c>
      <c r="R110" s="21" t="n">
        <v>257.654</v>
      </c>
      <c r="S110" s="21" t="n">
        <v>0</v>
      </c>
      <c r="T110" s="20" t="n">
        <v>0</v>
      </c>
      <c r="U110" s="20" t="n">
        <v>0</v>
      </c>
      <c r="V110" s="6"/>
    </row>
    <row r="111" customFormat="false" ht="30" hidden="false" customHeight="false" outlineLevel="6" collapsed="false">
      <c r="A111" s="17" t="s">
        <v>155</v>
      </c>
      <c r="B111" s="18" t="s">
        <v>17</v>
      </c>
      <c r="C111" s="18" t="s">
        <v>109</v>
      </c>
      <c r="D111" s="18" t="s">
        <v>65</v>
      </c>
      <c r="E111" s="19" t="s">
        <v>156</v>
      </c>
      <c r="F111" s="18"/>
      <c r="G111" s="18" t="s">
        <v>18</v>
      </c>
      <c r="H111" s="18"/>
      <c r="I111" s="18"/>
      <c r="J111" s="18"/>
      <c r="K111" s="18"/>
      <c r="L111" s="18"/>
      <c r="M111" s="20" t="n">
        <f aca="false">257.654+257</f>
        <v>514.654</v>
      </c>
      <c r="N111" s="21" t="n">
        <v>257.654</v>
      </c>
      <c r="O111" s="21" t="n">
        <v>0</v>
      </c>
      <c r="P111" s="21" t="n">
        <v>257.654</v>
      </c>
      <c r="Q111" s="21" t="n">
        <v>0</v>
      </c>
      <c r="R111" s="21" t="n">
        <v>257.654</v>
      </c>
      <c r="S111" s="21" t="n">
        <v>0</v>
      </c>
      <c r="T111" s="20" t="n">
        <v>0</v>
      </c>
      <c r="U111" s="20" t="n">
        <v>0</v>
      </c>
      <c r="V111" s="6"/>
    </row>
    <row r="112" customFormat="false" ht="45" hidden="false" customHeight="false" outlineLevel="7" collapsed="false">
      <c r="A112" s="17" t="s">
        <v>33</v>
      </c>
      <c r="B112" s="18" t="s">
        <v>17</v>
      </c>
      <c r="C112" s="18" t="s">
        <v>109</v>
      </c>
      <c r="D112" s="18" t="s">
        <v>65</v>
      </c>
      <c r="E112" s="19" t="s">
        <v>156</v>
      </c>
      <c r="F112" s="18" t="s">
        <v>34</v>
      </c>
      <c r="G112" s="18" t="s">
        <v>18</v>
      </c>
      <c r="H112" s="18"/>
      <c r="I112" s="18"/>
      <c r="J112" s="18"/>
      <c r="K112" s="18"/>
      <c r="L112" s="18"/>
      <c r="M112" s="20" t="n">
        <f aca="false">257.654+257</f>
        <v>514.654</v>
      </c>
      <c r="N112" s="21" t="n">
        <v>257.654</v>
      </c>
      <c r="O112" s="21" t="n">
        <v>0</v>
      </c>
      <c r="P112" s="21" t="n">
        <v>257.654</v>
      </c>
      <c r="Q112" s="21" t="n">
        <v>0</v>
      </c>
      <c r="R112" s="21" t="n">
        <v>257.654</v>
      </c>
      <c r="S112" s="21" t="n">
        <v>0</v>
      </c>
      <c r="T112" s="20" t="n">
        <v>0</v>
      </c>
      <c r="U112" s="20" t="n">
        <v>0</v>
      </c>
      <c r="V112" s="6"/>
    </row>
    <row r="113" customFormat="false" ht="75" hidden="false" customHeight="false" outlineLevel="3" collapsed="false">
      <c r="A113" s="17" t="s">
        <v>157</v>
      </c>
      <c r="B113" s="18" t="s">
        <v>17</v>
      </c>
      <c r="C113" s="18" t="s">
        <v>109</v>
      </c>
      <c r="D113" s="18" t="s">
        <v>65</v>
      </c>
      <c r="E113" s="19" t="s">
        <v>158</v>
      </c>
      <c r="F113" s="18"/>
      <c r="G113" s="18" t="s">
        <v>18</v>
      </c>
      <c r="H113" s="18"/>
      <c r="I113" s="18"/>
      <c r="J113" s="18"/>
      <c r="K113" s="18"/>
      <c r="L113" s="18"/>
      <c r="M113" s="20" t="n">
        <v>2710.6</v>
      </c>
      <c r="N113" s="21" t="n">
        <v>2710.6</v>
      </c>
      <c r="O113" s="21" t="n">
        <v>0</v>
      </c>
      <c r="P113" s="21" t="n">
        <v>2710.6</v>
      </c>
      <c r="Q113" s="21" t="n">
        <v>0</v>
      </c>
      <c r="R113" s="21" t="n">
        <v>2710.6</v>
      </c>
      <c r="S113" s="21" t="n">
        <v>0</v>
      </c>
      <c r="T113" s="20" t="n">
        <v>588</v>
      </c>
      <c r="U113" s="20" t="n">
        <v>3004.3</v>
      </c>
      <c r="V113" s="6"/>
    </row>
    <row r="114" customFormat="false" ht="30" hidden="false" customHeight="false" outlineLevel="5" collapsed="false">
      <c r="A114" s="17" t="s">
        <v>159</v>
      </c>
      <c r="B114" s="18" t="s">
        <v>17</v>
      </c>
      <c r="C114" s="18" t="s">
        <v>109</v>
      </c>
      <c r="D114" s="18" t="s">
        <v>65</v>
      </c>
      <c r="E114" s="19" t="s">
        <v>160</v>
      </c>
      <c r="F114" s="18"/>
      <c r="G114" s="18" t="s">
        <v>18</v>
      </c>
      <c r="H114" s="18"/>
      <c r="I114" s="18"/>
      <c r="J114" s="18"/>
      <c r="K114" s="18"/>
      <c r="L114" s="18"/>
      <c r="M114" s="20" t="n">
        <v>2710.6</v>
      </c>
      <c r="N114" s="21" t="n">
        <v>2710.6</v>
      </c>
      <c r="O114" s="21" t="n">
        <v>0</v>
      </c>
      <c r="P114" s="21" t="n">
        <v>2710.6</v>
      </c>
      <c r="Q114" s="21" t="n">
        <v>0</v>
      </c>
      <c r="R114" s="21" t="n">
        <v>2710.6</v>
      </c>
      <c r="S114" s="21" t="n">
        <v>0</v>
      </c>
      <c r="T114" s="20" t="n">
        <v>588</v>
      </c>
      <c r="U114" s="20" t="n">
        <v>3004.3</v>
      </c>
      <c r="V114" s="6"/>
    </row>
    <row r="115" customFormat="false" ht="30" hidden="false" customHeight="false" outlineLevel="6" collapsed="false">
      <c r="A115" s="17" t="s">
        <v>161</v>
      </c>
      <c r="B115" s="18" t="s">
        <v>17</v>
      </c>
      <c r="C115" s="18" t="s">
        <v>109</v>
      </c>
      <c r="D115" s="18" t="s">
        <v>65</v>
      </c>
      <c r="E115" s="19" t="s">
        <v>162</v>
      </c>
      <c r="F115" s="18"/>
      <c r="G115" s="18" t="s">
        <v>18</v>
      </c>
      <c r="H115" s="18"/>
      <c r="I115" s="18"/>
      <c r="J115" s="18"/>
      <c r="K115" s="18"/>
      <c r="L115" s="18"/>
      <c r="M115" s="20" t="n">
        <v>2710.6</v>
      </c>
      <c r="N115" s="21" t="n">
        <v>2710.6</v>
      </c>
      <c r="O115" s="21" t="n">
        <v>0</v>
      </c>
      <c r="P115" s="21" t="n">
        <v>2710.6</v>
      </c>
      <c r="Q115" s="21" t="n">
        <v>0</v>
      </c>
      <c r="R115" s="21" t="n">
        <v>2710.6</v>
      </c>
      <c r="S115" s="21" t="n">
        <v>0</v>
      </c>
      <c r="T115" s="20" t="n">
        <v>588</v>
      </c>
      <c r="U115" s="20" t="n">
        <v>3004.3</v>
      </c>
      <c r="V115" s="6"/>
    </row>
    <row r="116" customFormat="false" ht="45" hidden="false" customHeight="false" outlineLevel="7" collapsed="false">
      <c r="A116" s="17" t="s">
        <v>33</v>
      </c>
      <c r="B116" s="18" t="s">
        <v>17</v>
      </c>
      <c r="C116" s="18" t="s">
        <v>109</v>
      </c>
      <c r="D116" s="18" t="s">
        <v>65</v>
      </c>
      <c r="E116" s="19" t="s">
        <v>162</v>
      </c>
      <c r="F116" s="18" t="s">
        <v>34</v>
      </c>
      <c r="G116" s="18" t="s">
        <v>18</v>
      </c>
      <c r="H116" s="18"/>
      <c r="I116" s="18"/>
      <c r="J116" s="18"/>
      <c r="K116" s="18"/>
      <c r="L116" s="18"/>
      <c r="M116" s="20" t="n">
        <v>2710.6</v>
      </c>
      <c r="N116" s="21" t="n">
        <v>2710.6</v>
      </c>
      <c r="O116" s="21" t="n">
        <v>0</v>
      </c>
      <c r="P116" s="21" t="n">
        <v>2710.6</v>
      </c>
      <c r="Q116" s="21" t="n">
        <v>0</v>
      </c>
      <c r="R116" s="21" t="n">
        <v>2710.6</v>
      </c>
      <c r="S116" s="21" t="n">
        <v>0</v>
      </c>
      <c r="T116" s="20" t="n">
        <v>588</v>
      </c>
      <c r="U116" s="20" t="n">
        <v>3004.3</v>
      </c>
      <c r="V116" s="6"/>
    </row>
    <row r="117" customFormat="false" ht="15" hidden="false" customHeight="false" outlineLevel="1" collapsed="false">
      <c r="A117" s="17" t="s">
        <v>163</v>
      </c>
      <c r="B117" s="18" t="s">
        <v>17</v>
      </c>
      <c r="C117" s="18" t="s">
        <v>164</v>
      </c>
      <c r="D117" s="18"/>
      <c r="E117" s="19"/>
      <c r="F117" s="18"/>
      <c r="G117" s="18" t="s">
        <v>18</v>
      </c>
      <c r="H117" s="18"/>
      <c r="I117" s="18"/>
      <c r="J117" s="18"/>
      <c r="K117" s="18"/>
      <c r="L117" s="18"/>
      <c r="M117" s="20" t="n">
        <v>155.63392</v>
      </c>
      <c r="N117" s="21" t="n">
        <v>155.63392</v>
      </c>
      <c r="O117" s="21" t="n">
        <v>0</v>
      </c>
      <c r="P117" s="21" t="n">
        <v>155.63392</v>
      </c>
      <c r="Q117" s="21" t="n">
        <v>0</v>
      </c>
      <c r="R117" s="21" t="n">
        <v>155.63392</v>
      </c>
      <c r="S117" s="21" t="n">
        <v>0</v>
      </c>
      <c r="T117" s="20" t="n">
        <v>44</v>
      </c>
      <c r="U117" s="20" t="n">
        <v>44</v>
      </c>
      <c r="V117" s="6"/>
    </row>
    <row r="118" customFormat="false" ht="30" hidden="false" customHeight="false" outlineLevel="2" collapsed="false">
      <c r="A118" s="17" t="s">
        <v>165</v>
      </c>
      <c r="B118" s="18" t="s">
        <v>17</v>
      </c>
      <c r="C118" s="18" t="s">
        <v>164</v>
      </c>
      <c r="D118" s="18" t="s">
        <v>109</v>
      </c>
      <c r="E118" s="19"/>
      <c r="F118" s="18"/>
      <c r="G118" s="18" t="s">
        <v>18</v>
      </c>
      <c r="H118" s="18"/>
      <c r="I118" s="18"/>
      <c r="J118" s="18"/>
      <c r="K118" s="18"/>
      <c r="L118" s="18"/>
      <c r="M118" s="20" t="n">
        <v>155.63392</v>
      </c>
      <c r="N118" s="21" t="n">
        <v>155.63392</v>
      </c>
      <c r="O118" s="21" t="n">
        <v>0</v>
      </c>
      <c r="P118" s="21" t="n">
        <v>155.63392</v>
      </c>
      <c r="Q118" s="21" t="n">
        <v>0</v>
      </c>
      <c r="R118" s="21" t="n">
        <v>155.63392</v>
      </c>
      <c r="S118" s="21" t="n">
        <v>0</v>
      </c>
      <c r="T118" s="20" t="n">
        <v>44</v>
      </c>
      <c r="U118" s="20" t="n">
        <v>44</v>
      </c>
      <c r="V118" s="6"/>
    </row>
    <row r="119" customFormat="false" ht="60" hidden="false" customHeight="false" outlineLevel="3" collapsed="false">
      <c r="A119" s="17" t="s">
        <v>128</v>
      </c>
      <c r="B119" s="18" t="s">
        <v>17</v>
      </c>
      <c r="C119" s="18" t="s">
        <v>164</v>
      </c>
      <c r="D119" s="18" t="s">
        <v>109</v>
      </c>
      <c r="E119" s="19" t="s">
        <v>109</v>
      </c>
      <c r="F119" s="18"/>
      <c r="G119" s="18" t="s">
        <v>18</v>
      </c>
      <c r="H119" s="18"/>
      <c r="I119" s="18"/>
      <c r="J119" s="18"/>
      <c r="K119" s="18"/>
      <c r="L119" s="18"/>
      <c r="M119" s="20" t="n">
        <v>155.63392</v>
      </c>
      <c r="N119" s="21" t="n">
        <v>155.63392</v>
      </c>
      <c r="O119" s="21" t="n">
        <v>0</v>
      </c>
      <c r="P119" s="21" t="n">
        <v>155.63392</v>
      </c>
      <c r="Q119" s="21" t="n">
        <v>0</v>
      </c>
      <c r="R119" s="21" t="n">
        <v>155.63392</v>
      </c>
      <c r="S119" s="21" t="n">
        <v>0</v>
      </c>
      <c r="T119" s="20" t="n">
        <v>44</v>
      </c>
      <c r="U119" s="20" t="n">
        <v>44</v>
      </c>
      <c r="V119" s="6"/>
    </row>
    <row r="120" customFormat="false" ht="30" hidden="false" customHeight="false" outlineLevel="5" collapsed="false">
      <c r="A120" s="17" t="s">
        <v>166</v>
      </c>
      <c r="B120" s="18" t="s">
        <v>17</v>
      </c>
      <c r="C120" s="18" t="s">
        <v>164</v>
      </c>
      <c r="D120" s="18" t="s">
        <v>109</v>
      </c>
      <c r="E120" s="19" t="s">
        <v>167</v>
      </c>
      <c r="F120" s="18"/>
      <c r="G120" s="18" t="s">
        <v>18</v>
      </c>
      <c r="H120" s="18"/>
      <c r="I120" s="18"/>
      <c r="J120" s="18"/>
      <c r="K120" s="18"/>
      <c r="L120" s="18"/>
      <c r="M120" s="20" t="n">
        <v>155.63392</v>
      </c>
      <c r="N120" s="21" t="n">
        <v>155.63392</v>
      </c>
      <c r="O120" s="21" t="n">
        <v>0</v>
      </c>
      <c r="P120" s="21" t="n">
        <v>155.63392</v>
      </c>
      <c r="Q120" s="21" t="n">
        <v>0</v>
      </c>
      <c r="R120" s="21" t="n">
        <v>155.63392</v>
      </c>
      <c r="S120" s="21" t="n">
        <v>0</v>
      </c>
      <c r="T120" s="20" t="n">
        <v>44</v>
      </c>
      <c r="U120" s="20" t="n">
        <v>44</v>
      </c>
      <c r="V120" s="6"/>
    </row>
    <row r="121" customFormat="false" ht="30" hidden="false" customHeight="false" outlineLevel="6" collapsed="false">
      <c r="A121" s="17" t="s">
        <v>168</v>
      </c>
      <c r="B121" s="18" t="s">
        <v>17</v>
      </c>
      <c r="C121" s="18" t="s">
        <v>164</v>
      </c>
      <c r="D121" s="18" t="s">
        <v>109</v>
      </c>
      <c r="E121" s="19" t="s">
        <v>169</v>
      </c>
      <c r="F121" s="18"/>
      <c r="G121" s="18" t="s">
        <v>18</v>
      </c>
      <c r="H121" s="18"/>
      <c r="I121" s="18"/>
      <c r="J121" s="18"/>
      <c r="K121" s="18"/>
      <c r="L121" s="18"/>
      <c r="M121" s="20" t="n">
        <v>155.63392</v>
      </c>
      <c r="N121" s="21" t="n">
        <v>155.63392</v>
      </c>
      <c r="O121" s="21" t="n">
        <v>0</v>
      </c>
      <c r="P121" s="21" t="n">
        <v>155.63392</v>
      </c>
      <c r="Q121" s="21" t="n">
        <v>0</v>
      </c>
      <c r="R121" s="21" t="n">
        <v>155.63392</v>
      </c>
      <c r="S121" s="21" t="n">
        <v>0</v>
      </c>
      <c r="T121" s="20" t="n">
        <v>44</v>
      </c>
      <c r="U121" s="20" t="n">
        <v>44</v>
      </c>
      <c r="V121" s="6"/>
    </row>
    <row r="122" customFormat="false" ht="45" hidden="false" customHeight="false" outlineLevel="7" collapsed="false">
      <c r="A122" s="17" t="s">
        <v>33</v>
      </c>
      <c r="B122" s="18" t="s">
        <v>17</v>
      </c>
      <c r="C122" s="18" t="s">
        <v>164</v>
      </c>
      <c r="D122" s="18" t="s">
        <v>109</v>
      </c>
      <c r="E122" s="19" t="s">
        <v>169</v>
      </c>
      <c r="F122" s="18" t="s">
        <v>34</v>
      </c>
      <c r="G122" s="18" t="s">
        <v>18</v>
      </c>
      <c r="H122" s="18"/>
      <c r="I122" s="18"/>
      <c r="J122" s="18"/>
      <c r="K122" s="18"/>
      <c r="L122" s="18"/>
      <c r="M122" s="20" t="n">
        <v>155.63392</v>
      </c>
      <c r="N122" s="21" t="n">
        <v>155.63392</v>
      </c>
      <c r="O122" s="21" t="n">
        <v>0</v>
      </c>
      <c r="P122" s="21" t="n">
        <v>155.63392</v>
      </c>
      <c r="Q122" s="21" t="n">
        <v>0</v>
      </c>
      <c r="R122" s="21" t="n">
        <v>155.63392</v>
      </c>
      <c r="S122" s="21" t="n">
        <v>0</v>
      </c>
      <c r="T122" s="20" t="n">
        <v>44</v>
      </c>
      <c r="U122" s="20" t="n">
        <v>44</v>
      </c>
      <c r="V122" s="6"/>
    </row>
    <row r="123" customFormat="false" ht="15" hidden="false" customHeight="false" outlineLevel="1" collapsed="false">
      <c r="A123" s="17" t="s">
        <v>170</v>
      </c>
      <c r="B123" s="18" t="s">
        <v>17</v>
      </c>
      <c r="C123" s="18" t="s">
        <v>103</v>
      </c>
      <c r="D123" s="18"/>
      <c r="E123" s="19"/>
      <c r="F123" s="18"/>
      <c r="G123" s="18" t="s">
        <v>18</v>
      </c>
      <c r="H123" s="18"/>
      <c r="I123" s="18"/>
      <c r="J123" s="18"/>
      <c r="K123" s="18"/>
      <c r="L123" s="18"/>
      <c r="M123" s="20" t="n">
        <f aca="false">6216.8+150</f>
        <v>6366.8</v>
      </c>
      <c r="N123" s="21" t="n">
        <v>6216.8</v>
      </c>
      <c r="O123" s="21" t="n">
        <v>0</v>
      </c>
      <c r="P123" s="21" t="n">
        <v>6216.8</v>
      </c>
      <c r="Q123" s="21" t="n">
        <v>0</v>
      </c>
      <c r="R123" s="21" t="n">
        <v>6216.8</v>
      </c>
      <c r="S123" s="21" t="n">
        <v>0</v>
      </c>
      <c r="T123" s="20" t="n">
        <v>5531.3</v>
      </c>
      <c r="U123" s="20" t="n">
        <v>5257.5</v>
      </c>
      <c r="V123" s="6"/>
    </row>
    <row r="124" customFormat="false" ht="15" hidden="false" customHeight="false" outlineLevel="2" collapsed="false">
      <c r="A124" s="17" t="s">
        <v>171</v>
      </c>
      <c r="B124" s="18" t="s">
        <v>17</v>
      </c>
      <c r="C124" s="18" t="s">
        <v>103</v>
      </c>
      <c r="D124" s="18" t="s">
        <v>20</v>
      </c>
      <c r="E124" s="19"/>
      <c r="F124" s="18"/>
      <c r="G124" s="18" t="s">
        <v>18</v>
      </c>
      <c r="H124" s="18"/>
      <c r="I124" s="18"/>
      <c r="J124" s="18"/>
      <c r="K124" s="18"/>
      <c r="L124" s="18"/>
      <c r="M124" s="20" t="n">
        <f aca="false">6145.7+150</f>
        <v>6295.7</v>
      </c>
      <c r="N124" s="21" t="n">
        <v>6145.7</v>
      </c>
      <c r="O124" s="21" t="n">
        <v>0</v>
      </c>
      <c r="P124" s="21" t="n">
        <v>6145.7</v>
      </c>
      <c r="Q124" s="21" t="n">
        <v>0</v>
      </c>
      <c r="R124" s="21" t="n">
        <v>6145.7</v>
      </c>
      <c r="S124" s="21" t="n">
        <v>0</v>
      </c>
      <c r="T124" s="20" t="n">
        <v>5460.2</v>
      </c>
      <c r="U124" s="20" t="n">
        <v>5186.4</v>
      </c>
      <c r="V124" s="6"/>
    </row>
    <row r="125" customFormat="false" ht="90" hidden="false" customHeight="false" outlineLevel="3" collapsed="false">
      <c r="A125" s="17" t="s">
        <v>172</v>
      </c>
      <c r="B125" s="18" t="s">
        <v>17</v>
      </c>
      <c r="C125" s="18" t="s">
        <v>103</v>
      </c>
      <c r="D125" s="18" t="s">
        <v>20</v>
      </c>
      <c r="E125" s="19" t="s">
        <v>173</v>
      </c>
      <c r="F125" s="18"/>
      <c r="G125" s="18" t="s">
        <v>18</v>
      </c>
      <c r="H125" s="18"/>
      <c r="I125" s="18"/>
      <c r="J125" s="18"/>
      <c r="K125" s="18"/>
      <c r="L125" s="18"/>
      <c r="M125" s="20" t="n">
        <f aca="false">4789.3+150</f>
        <v>4939.3</v>
      </c>
      <c r="N125" s="21" t="n">
        <v>4789.3</v>
      </c>
      <c r="O125" s="21" t="n">
        <v>0</v>
      </c>
      <c r="P125" s="21" t="n">
        <v>4789.3</v>
      </c>
      <c r="Q125" s="21" t="n">
        <v>0</v>
      </c>
      <c r="R125" s="21" t="n">
        <v>4789.3</v>
      </c>
      <c r="S125" s="21" t="n">
        <v>0</v>
      </c>
      <c r="T125" s="20" t="n">
        <v>4276.4</v>
      </c>
      <c r="U125" s="20" t="n">
        <v>4002.6</v>
      </c>
      <c r="V125" s="6"/>
    </row>
    <row r="126" customFormat="false" ht="75" hidden="false" customHeight="false" outlineLevel="5" collapsed="false">
      <c r="A126" s="17" t="s">
        <v>174</v>
      </c>
      <c r="B126" s="18" t="s">
        <v>17</v>
      </c>
      <c r="C126" s="18" t="s">
        <v>103</v>
      </c>
      <c r="D126" s="18" t="s">
        <v>20</v>
      </c>
      <c r="E126" s="19" t="s">
        <v>175</v>
      </c>
      <c r="F126" s="18"/>
      <c r="G126" s="18" t="s">
        <v>18</v>
      </c>
      <c r="H126" s="18"/>
      <c r="I126" s="18"/>
      <c r="J126" s="18"/>
      <c r="K126" s="18"/>
      <c r="L126" s="18"/>
      <c r="M126" s="20" t="n">
        <f aca="false">3377.3+150</f>
        <v>3527.3</v>
      </c>
      <c r="N126" s="21" t="n">
        <v>3377.3</v>
      </c>
      <c r="O126" s="21" t="n">
        <v>0</v>
      </c>
      <c r="P126" s="21" t="n">
        <v>3377.3</v>
      </c>
      <c r="Q126" s="21" t="n">
        <v>0</v>
      </c>
      <c r="R126" s="21" t="n">
        <v>3377.3</v>
      </c>
      <c r="S126" s="21" t="n">
        <v>0</v>
      </c>
      <c r="T126" s="20" t="n">
        <v>2905.5</v>
      </c>
      <c r="U126" s="20" t="n">
        <v>2631.7</v>
      </c>
      <c r="V126" s="6"/>
    </row>
    <row r="127" customFormat="false" ht="75" hidden="false" customHeight="false" outlineLevel="6" collapsed="false">
      <c r="A127" s="17" t="s">
        <v>176</v>
      </c>
      <c r="B127" s="18" t="s">
        <v>17</v>
      </c>
      <c r="C127" s="18" t="s">
        <v>103</v>
      </c>
      <c r="D127" s="18" t="s">
        <v>20</v>
      </c>
      <c r="E127" s="19" t="s">
        <v>177</v>
      </c>
      <c r="F127" s="18"/>
      <c r="G127" s="18" t="s">
        <v>18</v>
      </c>
      <c r="H127" s="18"/>
      <c r="I127" s="18"/>
      <c r="J127" s="18"/>
      <c r="K127" s="18"/>
      <c r="L127" s="18"/>
      <c r="M127" s="20" t="n">
        <f aca="false">3377.3+150</f>
        <v>3527.3</v>
      </c>
      <c r="N127" s="21" t="n">
        <v>3377.3</v>
      </c>
      <c r="O127" s="21" t="n">
        <v>0</v>
      </c>
      <c r="P127" s="21" t="n">
        <v>3377.3</v>
      </c>
      <c r="Q127" s="21" t="n">
        <v>0</v>
      </c>
      <c r="R127" s="21" t="n">
        <v>3377.3</v>
      </c>
      <c r="S127" s="21" t="n">
        <v>0</v>
      </c>
      <c r="T127" s="20" t="n">
        <v>2905.5</v>
      </c>
      <c r="U127" s="20" t="n">
        <v>2631.7</v>
      </c>
      <c r="V127" s="6"/>
    </row>
    <row r="128" customFormat="false" ht="45" hidden="false" customHeight="false" outlineLevel="7" collapsed="false">
      <c r="A128" s="17" t="s">
        <v>178</v>
      </c>
      <c r="B128" s="18" t="s">
        <v>17</v>
      </c>
      <c r="C128" s="18" t="s">
        <v>103</v>
      </c>
      <c r="D128" s="18" t="s">
        <v>20</v>
      </c>
      <c r="E128" s="19" t="s">
        <v>177</v>
      </c>
      <c r="F128" s="18" t="s">
        <v>179</v>
      </c>
      <c r="G128" s="18" t="s">
        <v>18</v>
      </c>
      <c r="H128" s="18"/>
      <c r="I128" s="18"/>
      <c r="J128" s="18"/>
      <c r="K128" s="18"/>
      <c r="L128" s="18"/>
      <c r="M128" s="20" t="n">
        <f aca="false">3377.3+150</f>
        <v>3527.3</v>
      </c>
      <c r="N128" s="21" t="n">
        <v>3377.3</v>
      </c>
      <c r="O128" s="21" t="n">
        <v>0</v>
      </c>
      <c r="P128" s="21" t="n">
        <v>3377.3</v>
      </c>
      <c r="Q128" s="21" t="n">
        <v>0</v>
      </c>
      <c r="R128" s="21" t="n">
        <v>3377.3</v>
      </c>
      <c r="S128" s="21" t="n">
        <v>0</v>
      </c>
      <c r="T128" s="20" t="n">
        <v>2905.5</v>
      </c>
      <c r="U128" s="20" t="n">
        <v>2631.7</v>
      </c>
      <c r="V128" s="6"/>
    </row>
    <row r="129" customFormat="false" ht="120" hidden="false" customHeight="false" outlineLevel="5" collapsed="false">
      <c r="A129" s="17" t="s">
        <v>180</v>
      </c>
      <c r="B129" s="18" t="s">
        <v>17</v>
      </c>
      <c r="C129" s="18" t="s">
        <v>103</v>
      </c>
      <c r="D129" s="18" t="s">
        <v>20</v>
      </c>
      <c r="E129" s="19" t="s">
        <v>181</v>
      </c>
      <c r="F129" s="18"/>
      <c r="G129" s="18" t="s">
        <v>18</v>
      </c>
      <c r="H129" s="18"/>
      <c r="I129" s="18"/>
      <c r="J129" s="18"/>
      <c r="K129" s="18"/>
      <c r="L129" s="18"/>
      <c r="M129" s="20" t="n">
        <v>1412</v>
      </c>
      <c r="N129" s="21" t="n">
        <v>1412</v>
      </c>
      <c r="O129" s="21" t="n">
        <v>0</v>
      </c>
      <c r="P129" s="21" t="n">
        <v>1412</v>
      </c>
      <c r="Q129" s="21" t="n">
        <v>0</v>
      </c>
      <c r="R129" s="21" t="n">
        <v>1412</v>
      </c>
      <c r="S129" s="21" t="n">
        <v>0</v>
      </c>
      <c r="T129" s="20" t="n">
        <v>1370.9</v>
      </c>
      <c r="U129" s="20" t="n">
        <v>1370.9</v>
      </c>
      <c r="V129" s="6"/>
    </row>
    <row r="130" customFormat="false" ht="120" hidden="false" customHeight="false" outlineLevel="6" collapsed="false">
      <c r="A130" s="17" t="s">
        <v>182</v>
      </c>
      <c r="B130" s="18" t="s">
        <v>17</v>
      </c>
      <c r="C130" s="18" t="s">
        <v>103</v>
      </c>
      <c r="D130" s="18" t="s">
        <v>20</v>
      </c>
      <c r="E130" s="19" t="s">
        <v>183</v>
      </c>
      <c r="F130" s="18"/>
      <c r="G130" s="18" t="s">
        <v>18</v>
      </c>
      <c r="H130" s="18"/>
      <c r="I130" s="18"/>
      <c r="J130" s="18"/>
      <c r="K130" s="18"/>
      <c r="L130" s="18"/>
      <c r="M130" s="20" t="n">
        <v>1341.4</v>
      </c>
      <c r="N130" s="21" t="n">
        <v>1341.4</v>
      </c>
      <c r="O130" s="21" t="n">
        <v>0</v>
      </c>
      <c r="P130" s="21" t="n">
        <v>1341.4</v>
      </c>
      <c r="Q130" s="21" t="n">
        <v>0</v>
      </c>
      <c r="R130" s="21" t="n">
        <v>1341.4</v>
      </c>
      <c r="S130" s="21" t="n">
        <v>0</v>
      </c>
      <c r="T130" s="20" t="n">
        <v>1302.3</v>
      </c>
      <c r="U130" s="20" t="n">
        <v>1302.3</v>
      </c>
      <c r="V130" s="6"/>
    </row>
    <row r="131" customFormat="false" ht="45" hidden="false" customHeight="false" outlineLevel="7" collapsed="false">
      <c r="A131" s="17" t="s">
        <v>178</v>
      </c>
      <c r="B131" s="18" t="s">
        <v>17</v>
      </c>
      <c r="C131" s="18" t="s">
        <v>103</v>
      </c>
      <c r="D131" s="18" t="s">
        <v>20</v>
      </c>
      <c r="E131" s="19" t="s">
        <v>183</v>
      </c>
      <c r="F131" s="18" t="s">
        <v>179</v>
      </c>
      <c r="G131" s="18" t="s">
        <v>18</v>
      </c>
      <c r="H131" s="18"/>
      <c r="I131" s="18"/>
      <c r="J131" s="18"/>
      <c r="K131" s="18"/>
      <c r="L131" s="18"/>
      <c r="M131" s="20" t="n">
        <v>1341.4</v>
      </c>
      <c r="N131" s="21" t="n">
        <v>1341.4</v>
      </c>
      <c r="O131" s="21" t="n">
        <v>0</v>
      </c>
      <c r="P131" s="21" t="n">
        <v>1341.4</v>
      </c>
      <c r="Q131" s="21" t="n">
        <v>0</v>
      </c>
      <c r="R131" s="21" t="n">
        <v>1341.4</v>
      </c>
      <c r="S131" s="21" t="n">
        <v>0</v>
      </c>
      <c r="T131" s="20" t="n">
        <v>1302.3</v>
      </c>
      <c r="U131" s="20" t="n">
        <v>1302.3</v>
      </c>
      <c r="V131" s="6"/>
    </row>
    <row r="132" customFormat="false" ht="120" hidden="false" customHeight="false" outlineLevel="6" collapsed="false">
      <c r="A132" s="17" t="s">
        <v>184</v>
      </c>
      <c r="B132" s="18" t="s">
        <v>17</v>
      </c>
      <c r="C132" s="18" t="s">
        <v>103</v>
      </c>
      <c r="D132" s="18" t="s">
        <v>20</v>
      </c>
      <c r="E132" s="19" t="s">
        <v>185</v>
      </c>
      <c r="F132" s="18"/>
      <c r="G132" s="18" t="s">
        <v>18</v>
      </c>
      <c r="H132" s="18"/>
      <c r="I132" s="18"/>
      <c r="J132" s="18"/>
      <c r="K132" s="18"/>
      <c r="L132" s="18"/>
      <c r="M132" s="20" t="n">
        <v>70.6</v>
      </c>
      <c r="N132" s="21" t="n">
        <v>70.6</v>
      </c>
      <c r="O132" s="21" t="n">
        <v>0</v>
      </c>
      <c r="P132" s="21" t="n">
        <v>70.6</v>
      </c>
      <c r="Q132" s="21" t="n">
        <v>0</v>
      </c>
      <c r="R132" s="21" t="n">
        <v>70.6</v>
      </c>
      <c r="S132" s="21" t="n">
        <v>0</v>
      </c>
      <c r="T132" s="20" t="n">
        <v>68.6</v>
      </c>
      <c r="U132" s="20" t="n">
        <v>68.6</v>
      </c>
      <c r="V132" s="6"/>
    </row>
    <row r="133" customFormat="false" ht="45" hidden="false" customHeight="false" outlineLevel="7" collapsed="false">
      <c r="A133" s="17" t="s">
        <v>178</v>
      </c>
      <c r="B133" s="18" t="s">
        <v>17</v>
      </c>
      <c r="C133" s="18" t="s">
        <v>103</v>
      </c>
      <c r="D133" s="18" t="s">
        <v>20</v>
      </c>
      <c r="E133" s="19" t="s">
        <v>185</v>
      </c>
      <c r="F133" s="18" t="s">
        <v>179</v>
      </c>
      <c r="G133" s="18" t="s">
        <v>18</v>
      </c>
      <c r="H133" s="18"/>
      <c r="I133" s="18"/>
      <c r="J133" s="18"/>
      <c r="K133" s="18"/>
      <c r="L133" s="18"/>
      <c r="M133" s="20" t="n">
        <v>70.6</v>
      </c>
      <c r="N133" s="21" t="n">
        <v>70.6</v>
      </c>
      <c r="O133" s="21" t="n">
        <v>0</v>
      </c>
      <c r="P133" s="21" t="n">
        <v>70.6</v>
      </c>
      <c r="Q133" s="21" t="n">
        <v>0</v>
      </c>
      <c r="R133" s="21" t="n">
        <v>70.6</v>
      </c>
      <c r="S133" s="21" t="n">
        <v>0</v>
      </c>
      <c r="T133" s="20" t="n">
        <v>68.6</v>
      </c>
      <c r="U133" s="20" t="n">
        <v>68.6</v>
      </c>
      <c r="V133" s="6"/>
    </row>
    <row r="134" customFormat="false" ht="90" hidden="false" customHeight="false" outlineLevel="3" collapsed="false">
      <c r="A134" s="17" t="s">
        <v>23</v>
      </c>
      <c r="B134" s="18" t="s">
        <v>17</v>
      </c>
      <c r="C134" s="18" t="s">
        <v>103</v>
      </c>
      <c r="D134" s="18" t="s">
        <v>20</v>
      </c>
      <c r="E134" s="19" t="s">
        <v>24</v>
      </c>
      <c r="F134" s="18"/>
      <c r="G134" s="18" t="s">
        <v>18</v>
      </c>
      <c r="H134" s="18"/>
      <c r="I134" s="18"/>
      <c r="J134" s="18"/>
      <c r="K134" s="18"/>
      <c r="L134" s="18"/>
      <c r="M134" s="20" t="n">
        <v>1356.4</v>
      </c>
      <c r="N134" s="21" t="n">
        <v>1356.4</v>
      </c>
      <c r="O134" s="21" t="n">
        <v>0</v>
      </c>
      <c r="P134" s="21" t="n">
        <v>1356.4</v>
      </c>
      <c r="Q134" s="21" t="n">
        <v>0</v>
      </c>
      <c r="R134" s="21" t="n">
        <v>1356.4</v>
      </c>
      <c r="S134" s="21" t="n">
        <v>0</v>
      </c>
      <c r="T134" s="20" t="n">
        <v>1183.8</v>
      </c>
      <c r="U134" s="20" t="n">
        <v>1183.8</v>
      </c>
      <c r="V134" s="6"/>
    </row>
    <row r="135" customFormat="false" ht="105" hidden="false" customHeight="false" outlineLevel="4" collapsed="false">
      <c r="A135" s="17" t="s">
        <v>57</v>
      </c>
      <c r="B135" s="18" t="s">
        <v>17</v>
      </c>
      <c r="C135" s="18" t="s">
        <v>103</v>
      </c>
      <c r="D135" s="18" t="s">
        <v>20</v>
      </c>
      <c r="E135" s="19" t="s">
        <v>58</v>
      </c>
      <c r="F135" s="18"/>
      <c r="G135" s="18" t="s">
        <v>18</v>
      </c>
      <c r="H135" s="18"/>
      <c r="I135" s="18"/>
      <c r="J135" s="18"/>
      <c r="K135" s="18"/>
      <c r="L135" s="18"/>
      <c r="M135" s="20" t="n">
        <v>1356.4</v>
      </c>
      <c r="N135" s="21" t="n">
        <v>1356.4</v>
      </c>
      <c r="O135" s="21" t="n">
        <v>0</v>
      </c>
      <c r="P135" s="21" t="n">
        <v>1356.4</v>
      </c>
      <c r="Q135" s="21" t="n">
        <v>0</v>
      </c>
      <c r="R135" s="21" t="n">
        <v>1356.4</v>
      </c>
      <c r="S135" s="21" t="n">
        <v>0</v>
      </c>
      <c r="T135" s="20" t="n">
        <v>1183.8</v>
      </c>
      <c r="U135" s="20" t="n">
        <v>1183.8</v>
      </c>
      <c r="V135" s="6"/>
    </row>
    <row r="136" customFormat="false" ht="105" hidden="false" customHeight="false" outlineLevel="6" collapsed="false">
      <c r="A136" s="17" t="s">
        <v>59</v>
      </c>
      <c r="B136" s="18" t="s">
        <v>17</v>
      </c>
      <c r="C136" s="18" t="s">
        <v>103</v>
      </c>
      <c r="D136" s="18" t="s">
        <v>20</v>
      </c>
      <c r="E136" s="19" t="s">
        <v>60</v>
      </c>
      <c r="F136" s="18"/>
      <c r="G136" s="18" t="s">
        <v>18</v>
      </c>
      <c r="H136" s="18"/>
      <c r="I136" s="18"/>
      <c r="J136" s="18"/>
      <c r="K136" s="18"/>
      <c r="L136" s="18"/>
      <c r="M136" s="20" t="n">
        <v>1356.4</v>
      </c>
      <c r="N136" s="21" t="n">
        <v>1356.4</v>
      </c>
      <c r="O136" s="21" t="n">
        <v>0</v>
      </c>
      <c r="P136" s="21" t="n">
        <v>1356.4</v>
      </c>
      <c r="Q136" s="21" t="n">
        <v>0</v>
      </c>
      <c r="R136" s="21" t="n">
        <v>1356.4</v>
      </c>
      <c r="S136" s="21" t="n">
        <v>0</v>
      </c>
      <c r="T136" s="20" t="n">
        <v>1183.8</v>
      </c>
      <c r="U136" s="20" t="n">
        <v>1183.8</v>
      </c>
      <c r="V136" s="6"/>
    </row>
    <row r="137" customFormat="false" ht="90" hidden="false" customHeight="false" outlineLevel="7" collapsed="false">
      <c r="A137" s="17" t="s">
        <v>29</v>
      </c>
      <c r="B137" s="18" t="s">
        <v>17</v>
      </c>
      <c r="C137" s="18" t="s">
        <v>103</v>
      </c>
      <c r="D137" s="18" t="s">
        <v>20</v>
      </c>
      <c r="E137" s="19" t="s">
        <v>60</v>
      </c>
      <c r="F137" s="18" t="s">
        <v>30</v>
      </c>
      <c r="G137" s="18" t="s">
        <v>18</v>
      </c>
      <c r="H137" s="18"/>
      <c r="I137" s="18"/>
      <c r="J137" s="18"/>
      <c r="K137" s="18"/>
      <c r="L137" s="18"/>
      <c r="M137" s="20" t="n">
        <v>1356.4</v>
      </c>
      <c r="N137" s="21" t="n">
        <v>1356.4</v>
      </c>
      <c r="O137" s="21" t="n">
        <v>0</v>
      </c>
      <c r="P137" s="21" t="n">
        <v>1356.4</v>
      </c>
      <c r="Q137" s="21" t="n">
        <v>0</v>
      </c>
      <c r="R137" s="21" t="n">
        <v>1356.4</v>
      </c>
      <c r="S137" s="21" t="n">
        <v>0</v>
      </c>
      <c r="T137" s="20" t="n">
        <v>1183.8</v>
      </c>
      <c r="U137" s="20" t="n">
        <v>1183.8</v>
      </c>
      <c r="V137" s="6"/>
    </row>
    <row r="138" customFormat="false" ht="30" hidden="false" customHeight="false" outlineLevel="2" collapsed="false">
      <c r="A138" s="17" t="s">
        <v>186</v>
      </c>
      <c r="B138" s="18" t="s">
        <v>17</v>
      </c>
      <c r="C138" s="18" t="s">
        <v>103</v>
      </c>
      <c r="D138" s="18" t="s">
        <v>22</v>
      </c>
      <c r="E138" s="19"/>
      <c r="F138" s="18"/>
      <c r="G138" s="18" t="s">
        <v>18</v>
      </c>
      <c r="H138" s="18"/>
      <c r="I138" s="18"/>
      <c r="J138" s="18"/>
      <c r="K138" s="18"/>
      <c r="L138" s="18"/>
      <c r="M138" s="20" t="n">
        <v>71.1</v>
      </c>
      <c r="N138" s="21" t="n">
        <v>71.1</v>
      </c>
      <c r="O138" s="21" t="n">
        <v>0</v>
      </c>
      <c r="P138" s="21" t="n">
        <v>71.1</v>
      </c>
      <c r="Q138" s="21" t="n">
        <v>0</v>
      </c>
      <c r="R138" s="21" t="n">
        <v>71.1</v>
      </c>
      <c r="S138" s="21" t="n">
        <v>0</v>
      </c>
      <c r="T138" s="20" t="n">
        <v>71.1</v>
      </c>
      <c r="U138" s="20" t="n">
        <v>71.1</v>
      </c>
      <c r="V138" s="6"/>
    </row>
    <row r="139" customFormat="false" ht="90" hidden="false" customHeight="false" outlineLevel="3" collapsed="false">
      <c r="A139" s="17" t="s">
        <v>172</v>
      </c>
      <c r="B139" s="18" t="s">
        <v>17</v>
      </c>
      <c r="C139" s="18" t="s">
        <v>103</v>
      </c>
      <c r="D139" s="18" t="s">
        <v>22</v>
      </c>
      <c r="E139" s="19" t="s">
        <v>173</v>
      </c>
      <c r="F139" s="18"/>
      <c r="G139" s="18" t="s">
        <v>18</v>
      </c>
      <c r="H139" s="18"/>
      <c r="I139" s="18"/>
      <c r="J139" s="18"/>
      <c r="K139" s="18"/>
      <c r="L139" s="18"/>
      <c r="M139" s="20" t="n">
        <v>71.1</v>
      </c>
      <c r="N139" s="21" t="n">
        <v>71.1</v>
      </c>
      <c r="O139" s="21" t="n">
        <v>0</v>
      </c>
      <c r="P139" s="21" t="n">
        <v>71.1</v>
      </c>
      <c r="Q139" s="21" t="n">
        <v>0</v>
      </c>
      <c r="R139" s="21" t="n">
        <v>71.1</v>
      </c>
      <c r="S139" s="21" t="n">
        <v>0</v>
      </c>
      <c r="T139" s="20" t="n">
        <v>71.1</v>
      </c>
      <c r="U139" s="20" t="n">
        <v>71.1</v>
      </c>
      <c r="V139" s="6"/>
    </row>
    <row r="140" customFormat="false" ht="180" hidden="false" customHeight="false" outlineLevel="5" collapsed="false">
      <c r="A140" s="17" t="s">
        <v>187</v>
      </c>
      <c r="B140" s="18" t="s">
        <v>17</v>
      </c>
      <c r="C140" s="18" t="s">
        <v>103</v>
      </c>
      <c r="D140" s="18" t="s">
        <v>22</v>
      </c>
      <c r="E140" s="19" t="s">
        <v>188</v>
      </c>
      <c r="F140" s="18"/>
      <c r="G140" s="18" t="s">
        <v>18</v>
      </c>
      <c r="H140" s="18"/>
      <c r="I140" s="18"/>
      <c r="J140" s="18"/>
      <c r="K140" s="18"/>
      <c r="L140" s="18"/>
      <c r="M140" s="20" t="n">
        <v>71.1</v>
      </c>
      <c r="N140" s="21" t="n">
        <v>71.1</v>
      </c>
      <c r="O140" s="21" t="n">
        <v>0</v>
      </c>
      <c r="P140" s="21" t="n">
        <v>71.1</v>
      </c>
      <c r="Q140" s="21" t="n">
        <v>0</v>
      </c>
      <c r="R140" s="21" t="n">
        <v>71.1</v>
      </c>
      <c r="S140" s="21" t="n">
        <v>0</v>
      </c>
      <c r="T140" s="20" t="n">
        <v>71.1</v>
      </c>
      <c r="U140" s="20" t="n">
        <v>71.1</v>
      </c>
      <c r="V140" s="6"/>
    </row>
    <row r="141" customFormat="false" ht="180" hidden="false" customHeight="false" outlineLevel="6" collapsed="false">
      <c r="A141" s="17" t="s">
        <v>189</v>
      </c>
      <c r="B141" s="18" t="s">
        <v>17</v>
      </c>
      <c r="C141" s="18" t="s">
        <v>103</v>
      </c>
      <c r="D141" s="18" t="s">
        <v>22</v>
      </c>
      <c r="E141" s="19" t="s">
        <v>190</v>
      </c>
      <c r="F141" s="18"/>
      <c r="G141" s="18" t="s">
        <v>18</v>
      </c>
      <c r="H141" s="18"/>
      <c r="I141" s="18"/>
      <c r="J141" s="18"/>
      <c r="K141" s="18"/>
      <c r="L141" s="18"/>
      <c r="M141" s="20" t="n">
        <v>71.1</v>
      </c>
      <c r="N141" s="21" t="n">
        <v>71.1</v>
      </c>
      <c r="O141" s="21" t="n">
        <v>0</v>
      </c>
      <c r="P141" s="21" t="n">
        <v>71.1</v>
      </c>
      <c r="Q141" s="21" t="n">
        <v>0</v>
      </c>
      <c r="R141" s="21" t="n">
        <v>71.1</v>
      </c>
      <c r="S141" s="21" t="n">
        <v>0</v>
      </c>
      <c r="T141" s="20" t="n">
        <v>71.1</v>
      </c>
      <c r="U141" s="20" t="n">
        <v>71.1</v>
      </c>
      <c r="V141" s="6"/>
    </row>
    <row r="142" customFormat="false" ht="45" hidden="false" customHeight="false" outlineLevel="7" collapsed="false">
      <c r="A142" s="17" t="s">
        <v>178</v>
      </c>
      <c r="B142" s="18" t="s">
        <v>17</v>
      </c>
      <c r="C142" s="18" t="s">
        <v>103</v>
      </c>
      <c r="D142" s="18" t="s">
        <v>22</v>
      </c>
      <c r="E142" s="19" t="s">
        <v>190</v>
      </c>
      <c r="F142" s="18" t="s">
        <v>179</v>
      </c>
      <c r="G142" s="18" t="s">
        <v>18</v>
      </c>
      <c r="H142" s="18"/>
      <c r="I142" s="18"/>
      <c r="J142" s="18"/>
      <c r="K142" s="18"/>
      <c r="L142" s="18"/>
      <c r="M142" s="20" t="n">
        <v>71.1</v>
      </c>
      <c r="N142" s="21" t="n">
        <v>71.1</v>
      </c>
      <c r="O142" s="21" t="n">
        <v>0</v>
      </c>
      <c r="P142" s="21" t="n">
        <v>71.1</v>
      </c>
      <c r="Q142" s="21" t="n">
        <v>0</v>
      </c>
      <c r="R142" s="21" t="n">
        <v>71.1</v>
      </c>
      <c r="S142" s="21" t="n">
        <v>0</v>
      </c>
      <c r="T142" s="20" t="n">
        <v>71.1</v>
      </c>
      <c r="U142" s="20" t="n">
        <v>71.1</v>
      </c>
      <c r="V142" s="6"/>
    </row>
    <row r="143" customFormat="false" ht="15" hidden="false" customHeight="false" outlineLevel="1" collapsed="false">
      <c r="A143" s="17" t="s">
        <v>191</v>
      </c>
      <c r="B143" s="18" t="s">
        <v>17</v>
      </c>
      <c r="C143" s="18" t="s">
        <v>74</v>
      </c>
      <c r="D143" s="18"/>
      <c r="E143" s="19"/>
      <c r="F143" s="18"/>
      <c r="G143" s="18" t="s">
        <v>18</v>
      </c>
      <c r="H143" s="18"/>
      <c r="I143" s="18"/>
      <c r="J143" s="18"/>
      <c r="K143" s="18"/>
      <c r="L143" s="18"/>
      <c r="M143" s="20" t="n">
        <v>291.34</v>
      </c>
      <c r="N143" s="21" t="n">
        <v>291.34</v>
      </c>
      <c r="O143" s="21" t="n">
        <v>0</v>
      </c>
      <c r="P143" s="21" t="n">
        <v>291.34</v>
      </c>
      <c r="Q143" s="21" t="n">
        <v>0</v>
      </c>
      <c r="R143" s="21" t="n">
        <v>291.34</v>
      </c>
      <c r="S143" s="21" t="n">
        <v>0</v>
      </c>
      <c r="T143" s="20" t="n">
        <v>0</v>
      </c>
      <c r="U143" s="20" t="n">
        <v>0</v>
      </c>
      <c r="V143" s="6"/>
    </row>
    <row r="144" customFormat="false" ht="15" hidden="false" customHeight="false" outlineLevel="2" collapsed="false">
      <c r="A144" s="17" t="s">
        <v>192</v>
      </c>
      <c r="B144" s="18" t="s">
        <v>17</v>
      </c>
      <c r="C144" s="18" t="s">
        <v>74</v>
      </c>
      <c r="D144" s="18" t="s">
        <v>65</v>
      </c>
      <c r="E144" s="19"/>
      <c r="F144" s="18"/>
      <c r="G144" s="18" t="s">
        <v>18</v>
      </c>
      <c r="H144" s="18"/>
      <c r="I144" s="18"/>
      <c r="J144" s="18"/>
      <c r="K144" s="18"/>
      <c r="L144" s="18"/>
      <c r="M144" s="20" t="n">
        <v>291.34</v>
      </c>
      <c r="N144" s="21" t="n">
        <v>291.34</v>
      </c>
      <c r="O144" s="21" t="n">
        <v>0</v>
      </c>
      <c r="P144" s="21" t="n">
        <v>291.34</v>
      </c>
      <c r="Q144" s="21" t="n">
        <v>0</v>
      </c>
      <c r="R144" s="21" t="n">
        <v>291.34</v>
      </c>
      <c r="S144" s="21" t="n">
        <v>0</v>
      </c>
      <c r="T144" s="20" t="n">
        <v>0</v>
      </c>
      <c r="U144" s="20" t="n">
        <v>0</v>
      </c>
      <c r="V144" s="6"/>
    </row>
    <row r="145" customFormat="false" ht="30" hidden="false" customHeight="false" outlineLevel="3" collapsed="false">
      <c r="A145" s="17" t="s">
        <v>37</v>
      </c>
      <c r="B145" s="18" t="s">
        <v>17</v>
      </c>
      <c r="C145" s="18" t="s">
        <v>74</v>
      </c>
      <c r="D145" s="18" t="s">
        <v>65</v>
      </c>
      <c r="E145" s="19" t="s">
        <v>38</v>
      </c>
      <c r="F145" s="18"/>
      <c r="G145" s="18" t="s">
        <v>18</v>
      </c>
      <c r="H145" s="18"/>
      <c r="I145" s="18"/>
      <c r="J145" s="18"/>
      <c r="K145" s="18"/>
      <c r="L145" s="18"/>
      <c r="M145" s="20" t="n">
        <v>291.34</v>
      </c>
      <c r="N145" s="21" t="n">
        <v>291.34</v>
      </c>
      <c r="O145" s="21" t="n">
        <v>0</v>
      </c>
      <c r="P145" s="21" t="n">
        <v>291.34</v>
      </c>
      <c r="Q145" s="21" t="n">
        <v>0</v>
      </c>
      <c r="R145" s="21" t="n">
        <v>291.34</v>
      </c>
      <c r="S145" s="21" t="n">
        <v>0</v>
      </c>
      <c r="T145" s="20" t="n">
        <v>0</v>
      </c>
      <c r="U145" s="20" t="n">
        <v>0</v>
      </c>
      <c r="V145" s="6"/>
    </row>
    <row r="146" customFormat="false" ht="15" hidden="false" customHeight="false" outlineLevel="4" collapsed="false">
      <c r="A146" s="17" t="s">
        <v>39</v>
      </c>
      <c r="B146" s="18" t="s">
        <v>17</v>
      </c>
      <c r="C146" s="18" t="s">
        <v>74</v>
      </c>
      <c r="D146" s="18" t="s">
        <v>65</v>
      </c>
      <c r="E146" s="19" t="s">
        <v>40</v>
      </c>
      <c r="F146" s="18"/>
      <c r="G146" s="18" t="s">
        <v>18</v>
      </c>
      <c r="H146" s="18"/>
      <c r="I146" s="18"/>
      <c r="J146" s="18"/>
      <c r="K146" s="18"/>
      <c r="L146" s="18"/>
      <c r="M146" s="20" t="n">
        <v>291.34</v>
      </c>
      <c r="N146" s="21" t="n">
        <v>291.34</v>
      </c>
      <c r="O146" s="21" t="n">
        <v>0</v>
      </c>
      <c r="P146" s="21" t="n">
        <v>291.34</v>
      </c>
      <c r="Q146" s="21" t="n">
        <v>0</v>
      </c>
      <c r="R146" s="21" t="n">
        <v>291.34</v>
      </c>
      <c r="S146" s="21" t="n">
        <v>0</v>
      </c>
      <c r="T146" s="20" t="n">
        <v>0</v>
      </c>
      <c r="U146" s="20" t="n">
        <v>0</v>
      </c>
      <c r="V146" s="6"/>
    </row>
    <row r="147" customFormat="false" ht="30" hidden="false" customHeight="false" outlineLevel="6" collapsed="false">
      <c r="A147" s="17" t="s">
        <v>193</v>
      </c>
      <c r="B147" s="18" t="s">
        <v>17</v>
      </c>
      <c r="C147" s="18" t="s">
        <v>74</v>
      </c>
      <c r="D147" s="18" t="s">
        <v>65</v>
      </c>
      <c r="E147" s="19" t="s">
        <v>194</v>
      </c>
      <c r="F147" s="18"/>
      <c r="G147" s="18" t="s">
        <v>18</v>
      </c>
      <c r="H147" s="18"/>
      <c r="I147" s="18"/>
      <c r="J147" s="18"/>
      <c r="K147" s="18"/>
      <c r="L147" s="18"/>
      <c r="M147" s="20" t="n">
        <v>27.54</v>
      </c>
      <c r="N147" s="21" t="n">
        <v>27.54</v>
      </c>
      <c r="O147" s="21" t="n">
        <v>0</v>
      </c>
      <c r="P147" s="21" t="n">
        <v>27.54</v>
      </c>
      <c r="Q147" s="21" t="n">
        <v>0</v>
      </c>
      <c r="R147" s="21" t="n">
        <v>27.54</v>
      </c>
      <c r="S147" s="21" t="n">
        <v>0</v>
      </c>
      <c r="T147" s="20" t="n">
        <v>0</v>
      </c>
      <c r="U147" s="20" t="n">
        <v>0</v>
      </c>
      <c r="V147" s="6"/>
    </row>
    <row r="148" customFormat="false" ht="15" hidden="false" customHeight="false" outlineLevel="7" collapsed="false">
      <c r="A148" s="17" t="s">
        <v>55</v>
      </c>
      <c r="B148" s="18" t="s">
        <v>17</v>
      </c>
      <c r="C148" s="18" t="s">
        <v>74</v>
      </c>
      <c r="D148" s="18" t="s">
        <v>65</v>
      </c>
      <c r="E148" s="19" t="s">
        <v>194</v>
      </c>
      <c r="F148" s="18" t="s">
        <v>56</v>
      </c>
      <c r="G148" s="18" t="s">
        <v>18</v>
      </c>
      <c r="H148" s="18"/>
      <c r="I148" s="18"/>
      <c r="J148" s="18"/>
      <c r="K148" s="18"/>
      <c r="L148" s="18"/>
      <c r="M148" s="20" t="n">
        <v>27.54</v>
      </c>
      <c r="N148" s="21" t="n">
        <v>27.54</v>
      </c>
      <c r="O148" s="21" t="n">
        <v>0</v>
      </c>
      <c r="P148" s="21" t="n">
        <v>27.54</v>
      </c>
      <c r="Q148" s="21" t="n">
        <v>0</v>
      </c>
      <c r="R148" s="21" t="n">
        <v>27.54</v>
      </c>
      <c r="S148" s="21" t="n">
        <v>0</v>
      </c>
      <c r="T148" s="20" t="n">
        <v>0</v>
      </c>
      <c r="U148" s="20" t="n">
        <v>0</v>
      </c>
      <c r="V148" s="6"/>
    </row>
    <row r="149" customFormat="false" ht="30" hidden="false" customHeight="false" outlineLevel="6" collapsed="false">
      <c r="A149" s="17" t="s">
        <v>195</v>
      </c>
      <c r="B149" s="18" t="s">
        <v>17</v>
      </c>
      <c r="C149" s="18" t="s">
        <v>74</v>
      </c>
      <c r="D149" s="18" t="s">
        <v>65</v>
      </c>
      <c r="E149" s="19" t="s">
        <v>196</v>
      </c>
      <c r="F149" s="18"/>
      <c r="G149" s="18" t="s">
        <v>18</v>
      </c>
      <c r="H149" s="18"/>
      <c r="I149" s="18"/>
      <c r="J149" s="18"/>
      <c r="K149" s="18"/>
      <c r="L149" s="18"/>
      <c r="M149" s="20" t="n">
        <v>263.8</v>
      </c>
      <c r="N149" s="21" t="n">
        <v>263.8</v>
      </c>
      <c r="O149" s="21" t="n">
        <v>0</v>
      </c>
      <c r="P149" s="21" t="n">
        <v>263.8</v>
      </c>
      <c r="Q149" s="21" t="n">
        <v>0</v>
      </c>
      <c r="R149" s="21" t="n">
        <v>263.8</v>
      </c>
      <c r="S149" s="21" t="n">
        <v>0</v>
      </c>
      <c r="T149" s="20" t="n">
        <v>0</v>
      </c>
      <c r="U149" s="20" t="n">
        <v>0</v>
      </c>
      <c r="V149" s="6"/>
    </row>
    <row r="150" customFormat="false" ht="15" hidden="false" customHeight="false" outlineLevel="7" collapsed="false">
      <c r="A150" s="23" t="s">
        <v>55</v>
      </c>
      <c r="B150" s="24" t="s">
        <v>17</v>
      </c>
      <c r="C150" s="24" t="s">
        <v>74</v>
      </c>
      <c r="D150" s="24" t="s">
        <v>65</v>
      </c>
      <c r="E150" s="25" t="s">
        <v>196</v>
      </c>
      <c r="F150" s="24" t="s">
        <v>56</v>
      </c>
      <c r="G150" s="24" t="s">
        <v>18</v>
      </c>
      <c r="H150" s="24"/>
      <c r="I150" s="24"/>
      <c r="J150" s="24"/>
      <c r="K150" s="24"/>
      <c r="L150" s="24"/>
      <c r="M150" s="26" t="n">
        <v>263.8</v>
      </c>
      <c r="N150" s="27" t="n">
        <v>263.8</v>
      </c>
      <c r="O150" s="27" t="n">
        <v>0</v>
      </c>
      <c r="P150" s="27" t="n">
        <v>263.8</v>
      </c>
      <c r="Q150" s="27" t="n">
        <v>0</v>
      </c>
      <c r="R150" s="27" t="n">
        <v>263.8</v>
      </c>
      <c r="S150" s="27" t="n">
        <v>0</v>
      </c>
      <c r="T150" s="26" t="n">
        <v>0</v>
      </c>
      <c r="U150" s="26" t="n">
        <v>0</v>
      </c>
      <c r="V150" s="6"/>
    </row>
    <row r="151" customFormat="false" ht="12.75" hidden="false" customHeight="true" outlineLevel="0" collapsed="false">
      <c r="A151" s="28" t="s">
        <v>197</v>
      </c>
      <c r="B151" s="28"/>
      <c r="C151" s="28"/>
      <c r="D151" s="28"/>
      <c r="E151" s="28"/>
      <c r="F151" s="28"/>
      <c r="G151" s="28"/>
      <c r="H151" s="28"/>
      <c r="I151" s="29"/>
      <c r="J151" s="29"/>
      <c r="K151" s="29"/>
      <c r="L151" s="29"/>
      <c r="M151" s="30" t="n">
        <f aca="false">25225.00682-86.396+257.01+250</f>
        <v>25645.62082</v>
      </c>
      <c r="N151" s="31" t="n">
        <v>25225.00682</v>
      </c>
      <c r="O151" s="31" t="n">
        <v>0</v>
      </c>
      <c r="P151" s="31" t="n">
        <v>25225.00682</v>
      </c>
      <c r="Q151" s="31" t="n">
        <v>0</v>
      </c>
      <c r="R151" s="31" t="n">
        <v>25225.00682</v>
      </c>
      <c r="S151" s="31" t="n">
        <v>0</v>
      </c>
      <c r="T151" s="30" t="n">
        <v>12906.8</v>
      </c>
      <c r="U151" s="30" t="n">
        <v>14994.1</v>
      </c>
      <c r="V151" s="6"/>
    </row>
    <row r="152" customFormat="false" ht="12.75" hidden="false" customHeight="true" outlineLevel="0" collapsed="false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customFormat="false" ht="15" hidden="false" customHeight="false" outlineLevel="0" collapsed="false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6"/>
    </row>
    <row r="157" customFormat="false" ht="15" hidden="false" customHeight="false" outlineLevel="0" collapsed="false">
      <c r="M157" s="33"/>
    </row>
  </sheetData>
  <mergeCells count="6">
    <mergeCell ref="M3:U3"/>
    <mergeCell ref="A5:U5"/>
    <mergeCell ref="A6:U6"/>
    <mergeCell ref="A7:U7"/>
    <mergeCell ref="A151:H151"/>
    <mergeCell ref="A153:U153"/>
  </mergeCells>
  <printOptions headings="false" gridLines="false" gridLinesSet="true" horizontalCentered="false" verticalCentered="false"/>
  <pageMargins left="0.7875" right="0.590277777777778" top="0.590277777777778" bottom="0.590277777777778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15.07.2022&lt;/string&gt;&#10;  &lt;/DateInfo&gt;&#10;  &lt;Code&gt;SQUERY_SVOD_ROSP&lt;/Code&gt;&#10;  &lt;ObjectCode&gt;SQUERY_SVOD_ROSP&lt;/ObjectCode&gt;&#10;  &lt;DocName&gt;Сводная бюджетная роспись&lt;/DocName&gt;&#10;  &lt;VariantName&gt;Вариант (новый от 17.01.2020 13:47:02)&lt;/VariantName&gt;&#10;  &lt;VariantLink&gt;267449963&lt;/VariantLink&gt;&#10;  &lt;ReportCode&gt;0CC4C3D3FED244F4BFE10F115F3CE1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F14A3A2-2601-436F-B20C-26A7F35F0C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2022-07-13T07:40:00Z</dcterms:created>
  <dc:creator>RAIFO24\raifo24</dc:creator>
  <dc:description/>
  <dc:language>ru-RU</dc:language>
  <cp:lastModifiedBy/>
  <cp:lastPrinted>2022-07-19T07:51:35Z</cp:lastPrinted>
  <dcterms:modified xsi:type="dcterms:W3CDTF">2022-07-19T13:40:40Z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????">
    <vt:lpwstr>budget_oblast22</vt:lpwstr>
  </property>
  <property fmtid="{D5CDD505-2E9C-101B-9397-08002B2CF9AE}" pid="9" name="?????? ????">
    <vt:lpwstr>21.2.2622.1345014307</vt:lpwstr>
  </property>
  <property fmtid="{D5CDD505-2E9C-101B-9397-08002B2CF9AE}" pid="10" name="?????? ???????">
    <vt:lpwstr>21.2.31.6280 (.NET 4.7.2)</vt:lpwstr>
  </property>
  <property fmtid="{D5CDD505-2E9C-101B-9397-08002B2CF9AE}" pid="11" name="????????? ????">
    <vt:lpwstr>используется</vt:lpwstr>
  </property>
  <property fmtid="{D5CDD505-2E9C-101B-9397-08002B2CF9AE}" pid="12" name="???????? ?????????">
    <vt:lpwstr>Сводная бюджетная роспись</vt:lpwstr>
  </property>
  <property fmtid="{D5CDD505-2E9C-101B-9397-08002B2CF9AE}" pid="13" name="???????? ??????">
    <vt:lpwstr>Вариант (новый от 17.01.2020 13_47_02)(28).xlsx</vt:lpwstr>
  </property>
  <property fmtid="{D5CDD505-2E9C-101B-9397-08002B2CF9AE}" pid="14" name="????????????">
    <vt:lpwstr>fu_melen_r_5</vt:lpwstr>
  </property>
  <property fmtid="{D5CDD505-2E9C-101B-9397-08002B2CF9AE}" pid="15" name="??????">
    <vt:lpwstr>departam-bud</vt:lpwstr>
  </property>
  <property fmtid="{D5CDD505-2E9C-101B-9397-08002B2CF9AE}" pid="16" name="??? ???????">
    <vt:lpwstr>MSSQL</vt:lpwstr>
  </property>
  <property fmtid="{D5CDD505-2E9C-101B-9397-08002B2CF9AE}" pid="17" name="??????">
    <vt:lpwstr>sqr_rosp_svod2016.xlt</vt:lpwstr>
  </property>
</Properties>
</file>